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386" windowWidth="15480" windowHeight="11640" activeTab="0"/>
  </bookViews>
  <sheets>
    <sheet name="1a s1" sheetId="1" r:id="rId1"/>
    <sheet name="1a R" sheetId="2" r:id="rId2"/>
  </sheets>
  <definedNames/>
  <calcPr fullCalcOnLoad="1"/>
</workbook>
</file>

<file path=xl/sharedStrings.xml><?xml version="1.0" encoding="utf-8"?>
<sst xmlns="http://schemas.openxmlformats.org/spreadsheetml/2006/main" count="59" uniqueCount="21">
  <si>
    <t>lp.</t>
  </si>
  <si>
    <t>Nazwisko</t>
  </si>
  <si>
    <t>ilość</t>
  </si>
  <si>
    <t>suma</t>
  </si>
  <si>
    <t>średnia</t>
  </si>
  <si>
    <t>ocena</t>
  </si>
  <si>
    <t>cel</t>
  </si>
  <si>
    <t>bdb</t>
  </si>
  <si>
    <t>db</t>
  </si>
  <si>
    <t>dst</t>
  </si>
  <si>
    <t>dop</t>
  </si>
  <si>
    <t>ndst</t>
  </si>
  <si>
    <t>waga</t>
  </si>
  <si>
    <t>niekl</t>
  </si>
  <si>
    <t>sem 1</t>
  </si>
  <si>
    <t xml:space="preserve">                                                                                                                    </t>
  </si>
  <si>
    <t>waga 5</t>
  </si>
  <si>
    <t>waga 4</t>
  </si>
  <si>
    <t>waga 3</t>
  </si>
  <si>
    <t>waga 2</t>
  </si>
  <si>
    <t>klasa 1a
przedmiot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</si>
</sst>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0.0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3">
    <font>
      <sz val="10"/>
      <name val="Arial"/>
      <family val="0"/>
    </font>
    <font>
      <sz val="12"/>
      <name val="Arial CE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Narrow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"/>
      <family val="2"/>
    </font>
    <font>
      <sz val="8"/>
      <color indexed="17"/>
      <name val="Arial Narrow"/>
      <family val="2"/>
    </font>
    <font>
      <b/>
      <sz val="10"/>
      <color indexed="18"/>
      <name val="Arial Narrow"/>
      <family val="2"/>
    </font>
    <font>
      <sz val="9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7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65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165" fontId="0" fillId="0" borderId="11" xfId="0" applyNumberFormat="1" applyFill="1" applyBorder="1" applyAlignment="1">
      <alignment/>
    </xf>
    <xf numFmtId="164" fontId="7" fillId="0" borderId="11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/>
    </xf>
    <xf numFmtId="0" fontId="6" fillId="0" borderId="12" xfId="0" applyFont="1" applyBorder="1" applyAlignment="1">
      <alignment horizontal="center"/>
    </xf>
    <xf numFmtId="165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164" fontId="7" fillId="0" borderId="14" xfId="0" applyNumberFormat="1" applyFont="1" applyFill="1" applyBorder="1" applyAlignment="1" applyProtection="1">
      <alignment horizontal="center" vertical="center"/>
      <protection locked="0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wrapText="1"/>
    </xf>
    <xf numFmtId="164" fontId="7" fillId="0" borderId="16" xfId="0" applyNumberFormat="1" applyFont="1" applyFill="1" applyBorder="1" applyAlignment="1" applyProtection="1">
      <alignment horizontal="center" vertical="center"/>
      <protection locked="0"/>
    </xf>
    <xf numFmtId="164" fontId="7" fillId="0" borderId="17" xfId="0" applyNumberFormat="1" applyFont="1" applyFill="1" applyBorder="1" applyAlignment="1" applyProtection="1">
      <alignment horizontal="center" vertical="center"/>
      <protection locked="0"/>
    </xf>
    <xf numFmtId="164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wrapText="1"/>
    </xf>
    <xf numFmtId="2" fontId="8" fillId="0" borderId="18" xfId="0" applyNumberFormat="1" applyFont="1" applyFill="1" applyBorder="1" applyAlignment="1">
      <alignment horizontal="center" vertical="center" textRotation="90" wrapText="1" shrinkToFit="1"/>
    </xf>
    <xf numFmtId="2" fontId="8" fillId="0" borderId="18" xfId="0" applyNumberFormat="1" applyFont="1" applyFill="1" applyBorder="1" applyAlignment="1">
      <alignment horizontal="center" vertical="center" textRotation="90" wrapText="1"/>
    </xf>
    <xf numFmtId="164" fontId="27" fillId="0" borderId="11" xfId="0" applyNumberFormat="1" applyFont="1" applyFill="1" applyBorder="1" applyAlignment="1" applyProtection="1">
      <alignment horizontal="center" vertical="center"/>
      <protection locked="0"/>
    </xf>
    <xf numFmtId="164" fontId="27" fillId="0" borderId="14" xfId="0" applyNumberFormat="1" applyFont="1" applyFill="1" applyBorder="1" applyAlignment="1" applyProtection="1">
      <alignment horizontal="center" vertical="center"/>
      <protection locked="0"/>
    </xf>
    <xf numFmtId="2" fontId="8" fillId="0" borderId="19" xfId="0" applyNumberFormat="1" applyFont="1" applyFill="1" applyBorder="1" applyAlignment="1">
      <alignment horizontal="center" vertical="center" textRotation="90" shrinkToFit="1"/>
    </xf>
    <xf numFmtId="2" fontId="8" fillId="0" borderId="18" xfId="0" applyNumberFormat="1" applyFont="1" applyFill="1" applyBorder="1" applyAlignment="1">
      <alignment horizontal="center" vertical="center" textRotation="90" shrinkToFit="1"/>
    </xf>
    <xf numFmtId="2" fontId="8" fillId="0" borderId="20" xfId="0" applyNumberFormat="1" applyFont="1" applyFill="1" applyBorder="1" applyAlignment="1">
      <alignment horizontal="center" vertical="center" textRotation="90" wrapText="1"/>
    </xf>
    <xf numFmtId="2" fontId="8" fillId="0" borderId="20" xfId="0" applyNumberFormat="1" applyFont="1" applyFill="1" applyBorder="1" applyAlignment="1">
      <alignment horizontal="center" vertical="center" textRotation="90" shrinkToFit="1"/>
    </xf>
    <xf numFmtId="2" fontId="8" fillId="0" borderId="21" xfId="0" applyNumberFormat="1" applyFont="1" applyFill="1" applyBorder="1" applyAlignment="1">
      <alignment horizontal="center" vertical="center" textRotation="90" shrinkToFit="1"/>
    </xf>
    <xf numFmtId="164" fontId="27" fillId="0" borderId="10" xfId="0" applyNumberFormat="1" applyFont="1" applyFill="1" applyBorder="1" applyAlignment="1" applyProtection="1">
      <alignment horizontal="center" vertical="center"/>
      <protection locked="0"/>
    </xf>
    <xf numFmtId="164" fontId="27" fillId="0" borderId="15" xfId="0" applyNumberFormat="1" applyFont="1" applyFill="1" applyBorder="1" applyAlignment="1" applyProtection="1">
      <alignment horizontal="center" vertical="center"/>
      <protection locked="0"/>
    </xf>
    <xf numFmtId="164" fontId="27" fillId="0" borderId="17" xfId="0" applyNumberFormat="1" applyFont="1" applyFill="1" applyBorder="1" applyAlignment="1" applyProtection="1">
      <alignment horizontal="center" vertical="center"/>
      <protection locked="0"/>
    </xf>
    <xf numFmtId="164" fontId="27" fillId="0" borderId="16" xfId="0" applyNumberFormat="1" applyFont="1" applyFill="1" applyBorder="1" applyAlignment="1" applyProtection="1">
      <alignment horizontal="center" vertical="center"/>
      <protection locked="0"/>
    </xf>
    <xf numFmtId="2" fontId="8" fillId="0" borderId="21" xfId="0" applyNumberFormat="1" applyFont="1" applyFill="1" applyBorder="1" applyAlignment="1">
      <alignment horizontal="center" vertical="center" textRotation="90" wrapText="1"/>
    </xf>
    <xf numFmtId="2" fontId="8" fillId="0" borderId="22" xfId="0" applyNumberFormat="1" applyFont="1" applyFill="1" applyBorder="1" applyAlignment="1">
      <alignment horizontal="center" vertical="center" textRotation="90" wrapText="1"/>
    </xf>
    <xf numFmtId="1" fontId="28" fillId="7" borderId="12" xfId="0" applyNumberFormat="1" applyFont="1" applyFill="1" applyBorder="1" applyAlignment="1">
      <alignment horizontal="center" vertical="center"/>
    </xf>
    <xf numFmtId="1" fontId="28" fillId="7" borderId="11" xfId="0" applyNumberFormat="1" applyFont="1" applyFill="1" applyBorder="1" applyAlignment="1">
      <alignment horizontal="center" vertical="center"/>
    </xf>
    <xf numFmtId="164" fontId="28" fillId="7" borderId="23" xfId="0" applyNumberFormat="1" applyFont="1" applyFill="1" applyBorder="1" applyAlignment="1">
      <alignment horizontal="center" vertical="center"/>
    </xf>
    <xf numFmtId="1" fontId="28" fillId="7" borderId="24" xfId="0" applyNumberFormat="1" applyFont="1" applyFill="1" applyBorder="1" applyAlignment="1">
      <alignment horizontal="center" vertical="center"/>
    </xf>
    <xf numFmtId="1" fontId="28" fillId="7" borderId="17" xfId="0" applyNumberFormat="1" applyFont="1" applyFill="1" applyBorder="1" applyAlignment="1">
      <alignment horizontal="center" vertical="center"/>
    </xf>
    <xf numFmtId="164" fontId="28" fillId="7" borderId="25" xfId="0" applyNumberFormat="1" applyFont="1" applyFill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/>
    </xf>
    <xf numFmtId="2" fontId="8" fillId="0" borderId="11" xfId="0" applyNumberFormat="1" applyFont="1" applyFill="1" applyBorder="1" applyAlignment="1">
      <alignment horizontal="center" vertical="center" textRotation="90" shrinkToFit="1"/>
    </xf>
    <xf numFmtId="2" fontId="8" fillId="0" borderId="11" xfId="0" applyNumberFormat="1" applyFont="1" applyFill="1" applyBorder="1" applyAlignment="1">
      <alignment horizontal="center" vertical="center" textRotation="90" wrapText="1" shrinkToFit="1"/>
    </xf>
    <xf numFmtId="2" fontId="8" fillId="0" borderId="11" xfId="0" applyNumberFormat="1" applyFont="1" applyFill="1" applyBorder="1" applyAlignment="1">
      <alignment horizontal="center" vertical="center" textRotation="90" wrapText="1"/>
    </xf>
    <xf numFmtId="164" fontId="28" fillId="7" borderId="11" xfId="0" applyNumberFormat="1" applyFont="1" applyFill="1" applyBorder="1" applyAlignment="1">
      <alignment horizontal="right" vertical="center"/>
    </xf>
    <xf numFmtId="2" fontId="29" fillId="0" borderId="15" xfId="0" applyNumberFormat="1" applyFont="1" applyBorder="1" applyAlignment="1">
      <alignment horizontal="center"/>
    </xf>
    <xf numFmtId="164" fontId="28" fillId="7" borderId="17" xfId="0" applyNumberFormat="1" applyFont="1" applyFill="1" applyBorder="1" applyAlignment="1">
      <alignment horizontal="right" vertical="center"/>
    </xf>
    <xf numFmtId="164" fontId="30" fillId="0" borderId="14" xfId="0" applyNumberFormat="1" applyFont="1" applyFill="1" applyBorder="1" applyAlignment="1" applyProtection="1">
      <alignment horizontal="center" vertical="center"/>
      <protection locked="0"/>
    </xf>
    <xf numFmtId="164" fontId="30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6" xfId="0" applyNumberFormat="1" applyFont="1" applyFill="1" applyBorder="1" applyAlignment="1">
      <alignment horizontal="center" vertical="center"/>
    </xf>
    <xf numFmtId="2" fontId="31" fillId="0" borderId="27" xfId="0" applyNumberFormat="1" applyFont="1" applyFill="1" applyBorder="1" applyAlignment="1">
      <alignment horizontal="center" vertical="center"/>
    </xf>
    <xf numFmtId="2" fontId="31" fillId="0" borderId="28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27" xfId="0" applyFont="1" applyBorder="1" applyAlignment="1">
      <alignment horizontal="left" vertical="center"/>
    </xf>
    <xf numFmtId="0" fontId="0" fillId="0" borderId="30" xfId="0" applyFont="1" applyBorder="1" applyAlignment="1">
      <alignment horizontal="center"/>
    </xf>
    <xf numFmtId="0" fontId="0" fillId="0" borderId="28" xfId="0" applyFont="1" applyBorder="1" applyAlignment="1">
      <alignment horizontal="left" vertical="center"/>
    </xf>
    <xf numFmtId="2" fontId="8" fillId="0" borderId="19" xfId="0" applyNumberFormat="1" applyFont="1" applyFill="1" applyBorder="1" applyAlignment="1">
      <alignment horizontal="center" vertical="center" textRotation="90" wrapText="1"/>
    </xf>
    <xf numFmtId="1" fontId="8" fillId="0" borderId="21" xfId="0" applyNumberFormat="1" applyFont="1" applyFill="1" applyBorder="1" applyAlignment="1">
      <alignment horizontal="center" vertical="center" textRotation="90" wrapText="1"/>
    </xf>
    <xf numFmtId="1" fontId="8" fillId="0" borderId="18" xfId="0" applyNumberFormat="1" applyFont="1" applyFill="1" applyBorder="1" applyAlignment="1">
      <alignment horizontal="center" vertical="center" textRotation="90" wrapText="1"/>
    </xf>
    <xf numFmtId="1" fontId="8" fillId="0" borderId="20" xfId="0" applyNumberFormat="1" applyFont="1" applyFill="1" applyBorder="1" applyAlignment="1">
      <alignment horizontal="center" vertical="center" textRotation="90" wrapText="1"/>
    </xf>
    <xf numFmtId="1" fontId="8" fillId="0" borderId="22" xfId="0" applyNumberFormat="1" applyFont="1" applyFill="1" applyBorder="1" applyAlignment="1">
      <alignment horizontal="center" vertical="center" textRotation="90" wrapText="1"/>
    </xf>
    <xf numFmtId="2" fontId="8" fillId="0" borderId="14" xfId="0" applyNumberFormat="1" applyFont="1" applyFill="1" applyBorder="1" applyAlignment="1">
      <alignment horizontal="center" vertical="center" textRotation="90" shrinkToFit="1"/>
    </xf>
    <xf numFmtId="2" fontId="8" fillId="0" borderId="22" xfId="0" applyNumberFormat="1" applyFont="1" applyFill="1" applyBorder="1" applyAlignment="1">
      <alignment horizontal="center" vertical="center" textRotation="90" shrinkToFit="1"/>
    </xf>
    <xf numFmtId="165" fontId="1" fillId="0" borderId="31" xfId="0" applyNumberFormat="1" applyFont="1" applyFill="1" applyBorder="1" applyAlignment="1">
      <alignment horizontal="center" vertical="center" textRotation="90"/>
    </xf>
    <xf numFmtId="165" fontId="1" fillId="0" borderId="21" xfId="0" applyNumberFormat="1" applyFont="1" applyFill="1" applyBorder="1" applyAlignment="1">
      <alignment horizontal="center" vertical="center" textRotation="90"/>
    </xf>
    <xf numFmtId="2" fontId="1" fillId="0" borderId="32" xfId="0" applyNumberFormat="1" applyFont="1" applyFill="1" applyBorder="1" applyAlignment="1">
      <alignment horizontal="center" vertical="center" textRotation="90"/>
    </xf>
    <xf numFmtId="2" fontId="1" fillId="0" borderId="22" xfId="0" applyNumberFormat="1" applyFont="1" applyFill="1" applyBorder="1" applyAlignment="1">
      <alignment horizontal="center" vertical="center" textRotation="90"/>
    </xf>
    <xf numFmtId="2" fontId="6" fillId="0" borderId="33" xfId="0" applyNumberFormat="1" applyFont="1" applyFill="1" applyBorder="1" applyAlignment="1">
      <alignment horizontal="center" vertical="center" wrapText="1"/>
    </xf>
    <xf numFmtId="2" fontId="6" fillId="0" borderId="34" xfId="0" applyNumberFormat="1" applyFont="1" applyFill="1" applyBorder="1" applyAlignment="1">
      <alignment horizontal="center" vertical="center" wrapText="1"/>
    </xf>
    <xf numFmtId="2" fontId="6" fillId="0" borderId="35" xfId="0" applyNumberFormat="1" applyFont="1" applyFill="1" applyBorder="1" applyAlignment="1">
      <alignment horizontal="center" vertical="center" wrapText="1"/>
    </xf>
    <xf numFmtId="2" fontId="6" fillId="0" borderId="36" xfId="0" applyNumberFormat="1" applyFont="1" applyFill="1" applyBorder="1" applyAlignment="1">
      <alignment horizontal="center" vertical="center" wrapText="1"/>
    </xf>
    <xf numFmtId="1" fontId="32" fillId="7" borderId="37" xfId="0" applyNumberFormat="1" applyFont="1" applyFill="1" applyBorder="1" applyAlignment="1">
      <alignment horizontal="center" vertical="center" textRotation="90"/>
    </xf>
    <xf numFmtId="1" fontId="32" fillId="7" borderId="38" xfId="0" applyNumberFormat="1" applyFont="1" applyFill="1" applyBorder="1" applyAlignment="1">
      <alignment horizontal="center" vertical="center" textRotation="90"/>
    </xf>
    <xf numFmtId="1" fontId="32" fillId="7" borderId="34" xfId="0" applyNumberFormat="1" applyFont="1" applyFill="1" applyBorder="1" applyAlignment="1">
      <alignment horizontal="center" vertical="center" textRotation="90"/>
    </xf>
    <xf numFmtId="1" fontId="32" fillId="7" borderId="39" xfId="0" applyNumberFormat="1" applyFont="1" applyFill="1" applyBorder="1" applyAlignment="1">
      <alignment horizontal="center" vertical="center" textRotation="90"/>
    </xf>
    <xf numFmtId="2" fontId="32" fillId="7" borderId="35" xfId="0" applyNumberFormat="1" applyFont="1" applyFill="1" applyBorder="1" applyAlignment="1">
      <alignment horizontal="center" vertical="center" textRotation="90"/>
    </xf>
    <xf numFmtId="2" fontId="32" fillId="7" borderId="40" xfId="0" applyNumberFormat="1" applyFont="1" applyFill="1" applyBorder="1" applyAlignment="1">
      <alignment horizontal="center" vertical="center" textRotation="90"/>
    </xf>
    <xf numFmtId="0" fontId="9" fillId="0" borderId="41" xfId="0" applyFont="1" applyBorder="1" applyAlignment="1">
      <alignment horizontal="center" vertical="center" wrapText="1"/>
    </xf>
    <xf numFmtId="1" fontId="32" fillId="7" borderId="34" xfId="0" applyNumberFormat="1" applyFont="1" applyFill="1" applyBorder="1" applyAlignment="1">
      <alignment horizontal="center" vertical="center" textRotation="90" wrapText="1"/>
    </xf>
    <xf numFmtId="1" fontId="32" fillId="7" borderId="39" xfId="0" applyNumberFormat="1" applyFont="1" applyFill="1" applyBorder="1" applyAlignment="1">
      <alignment horizontal="center" vertical="center" textRotation="90" wrapText="1"/>
    </xf>
    <xf numFmtId="2" fontId="32" fillId="7" borderId="35" xfId="0" applyNumberFormat="1" applyFont="1" applyFill="1" applyBorder="1" applyAlignment="1">
      <alignment horizontal="center" vertical="center" textRotation="90" wrapText="1"/>
    </xf>
    <xf numFmtId="2" fontId="32" fillId="7" borderId="40" xfId="0" applyNumberFormat="1" applyFont="1" applyFill="1" applyBorder="1" applyAlignment="1">
      <alignment horizontal="center" vertical="center" textRotation="90" wrapText="1"/>
    </xf>
    <xf numFmtId="1" fontId="32" fillId="7" borderId="37" xfId="0" applyNumberFormat="1" applyFont="1" applyFill="1" applyBorder="1" applyAlignment="1">
      <alignment horizontal="center" vertical="center" textRotation="90" wrapText="1"/>
    </xf>
    <xf numFmtId="1" fontId="32" fillId="7" borderId="38" xfId="0" applyNumberFormat="1" applyFont="1" applyFill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2" fontId="6" fillId="0" borderId="37" xfId="0" applyNumberFormat="1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2" fontId="1" fillId="0" borderId="46" xfId="0" applyNumberFormat="1" applyFont="1" applyFill="1" applyBorder="1" applyAlignment="1">
      <alignment horizontal="center" vertical="center" textRotation="90"/>
    </xf>
    <xf numFmtId="2" fontId="1" fillId="0" borderId="47" xfId="0" applyNumberFormat="1" applyFont="1" applyFill="1" applyBorder="1" applyAlignment="1">
      <alignment horizontal="center" vertical="center" textRotation="90"/>
    </xf>
    <xf numFmtId="2" fontId="32" fillId="7" borderId="48" xfId="0" applyNumberFormat="1" applyFont="1" applyFill="1" applyBorder="1" applyAlignment="1">
      <alignment horizontal="center" vertical="center" textRotation="90" wrapText="1"/>
    </xf>
    <xf numFmtId="2" fontId="32" fillId="7" borderId="11" xfId="0" applyNumberFormat="1" applyFont="1" applyFill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/>
    </xf>
    <xf numFmtId="0" fontId="6" fillId="0" borderId="49" xfId="0" applyFont="1" applyBorder="1" applyAlignment="1">
      <alignment horizontal="center" vertical="center" textRotation="90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2" fontId="6" fillId="0" borderId="48" xfId="0" applyNumberFormat="1" applyFont="1" applyFill="1" applyBorder="1" applyAlignment="1">
      <alignment horizontal="center" vertical="center" wrapText="1"/>
    </xf>
    <xf numFmtId="2" fontId="6" fillId="0" borderId="32" xfId="0" applyNumberFormat="1" applyFont="1" applyFill="1" applyBorder="1" applyAlignment="1">
      <alignment horizontal="center" vertical="center" wrapText="1"/>
    </xf>
    <xf numFmtId="165" fontId="1" fillId="0" borderId="52" xfId="0" applyNumberFormat="1" applyFont="1" applyFill="1" applyBorder="1" applyAlignment="1">
      <alignment horizontal="center" vertical="center" textRotation="90"/>
    </xf>
    <xf numFmtId="165" fontId="1" fillId="0" borderId="53" xfId="0" applyNumberFormat="1" applyFont="1" applyFill="1" applyBorder="1" applyAlignment="1">
      <alignment horizontal="center" vertical="center" textRotation="9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0"/>
  <sheetViews>
    <sheetView tabSelected="1" zoomScale="80" zoomScaleNormal="80" workbookViewId="0" topLeftCell="F1">
      <selection activeCell="O382" sqref="O382"/>
    </sheetView>
  </sheetViews>
  <sheetFormatPr defaultColWidth="9.140625" defaultRowHeight="12.75"/>
  <cols>
    <col min="1" max="1" width="4.28125" style="0" customWidth="1"/>
    <col min="2" max="2" width="17.8515625" style="0" customWidth="1"/>
    <col min="3" max="11" width="3.57421875" style="0" customWidth="1"/>
    <col min="12" max="13" width="2.421875" style="0" customWidth="1"/>
    <col min="14" max="14" width="4.28125" style="0" customWidth="1"/>
    <col min="15" max="23" width="3.57421875" style="0" customWidth="1"/>
    <col min="24" max="25" width="2.421875" style="0" customWidth="1"/>
    <col min="26" max="26" width="4.28125" style="0" customWidth="1"/>
    <col min="27" max="35" width="3.57421875" style="0" customWidth="1"/>
    <col min="36" max="37" width="2.421875" style="0" customWidth="1"/>
    <col min="38" max="38" width="4.421875" style="0" customWidth="1"/>
    <col min="39" max="47" width="3.57421875" style="0" customWidth="1"/>
    <col min="48" max="49" width="2.421875" style="0" customWidth="1"/>
    <col min="50" max="50" width="4.421875" style="0" customWidth="1"/>
    <col min="51" max="51" width="5.00390625" style="0" customWidth="1"/>
    <col min="52" max="52" width="5.7109375" style="0" customWidth="1"/>
    <col min="53" max="53" width="3.421875" style="0" customWidth="1"/>
    <col min="54" max="54" width="5.7109375" style="0" customWidth="1"/>
  </cols>
  <sheetData>
    <row r="1" spans="1:2" ht="54" customHeight="1" thickBot="1">
      <c r="A1" s="79" t="s">
        <v>20</v>
      </c>
      <c r="B1" s="79"/>
    </row>
    <row r="2" spans="1:52" ht="15.75" customHeight="1">
      <c r="A2" s="86" t="s">
        <v>0</v>
      </c>
      <c r="B2" s="88" t="s">
        <v>1</v>
      </c>
      <c r="C2" s="69" t="s">
        <v>16</v>
      </c>
      <c r="D2" s="70"/>
      <c r="E2" s="70"/>
      <c r="F2" s="70"/>
      <c r="G2" s="70"/>
      <c r="H2" s="71"/>
      <c r="I2" s="71"/>
      <c r="J2" s="71"/>
      <c r="K2" s="72"/>
      <c r="L2" s="84" t="s">
        <v>2</v>
      </c>
      <c r="M2" s="80" t="s">
        <v>12</v>
      </c>
      <c r="N2" s="82" t="s">
        <v>3</v>
      </c>
      <c r="O2" s="69" t="s">
        <v>17</v>
      </c>
      <c r="P2" s="70"/>
      <c r="Q2" s="70"/>
      <c r="R2" s="70"/>
      <c r="S2" s="70"/>
      <c r="T2" s="70"/>
      <c r="U2" s="70"/>
      <c r="V2" s="70"/>
      <c r="W2" s="72"/>
      <c r="X2" s="84" t="s">
        <v>2</v>
      </c>
      <c r="Y2" s="80" t="s">
        <v>12</v>
      </c>
      <c r="Z2" s="82" t="s">
        <v>3</v>
      </c>
      <c r="AA2" s="69" t="s">
        <v>18</v>
      </c>
      <c r="AB2" s="90"/>
      <c r="AC2" s="90"/>
      <c r="AD2" s="90"/>
      <c r="AE2" s="70"/>
      <c r="AF2" s="70"/>
      <c r="AG2" s="71"/>
      <c r="AH2" s="71"/>
      <c r="AI2" s="72"/>
      <c r="AJ2" s="84" t="s">
        <v>2</v>
      </c>
      <c r="AK2" s="80" t="s">
        <v>12</v>
      </c>
      <c r="AL2" s="82" t="s">
        <v>3</v>
      </c>
      <c r="AM2" s="69" t="s">
        <v>19</v>
      </c>
      <c r="AN2" s="70"/>
      <c r="AO2" s="70"/>
      <c r="AP2" s="70"/>
      <c r="AQ2" s="70"/>
      <c r="AR2" s="70"/>
      <c r="AS2" s="71"/>
      <c r="AT2" s="71"/>
      <c r="AU2" s="72"/>
      <c r="AV2" s="73" t="s">
        <v>2</v>
      </c>
      <c r="AW2" s="75" t="s">
        <v>12</v>
      </c>
      <c r="AX2" s="77" t="s">
        <v>3</v>
      </c>
      <c r="AY2" s="65" t="s">
        <v>4</v>
      </c>
      <c r="AZ2" s="67" t="s">
        <v>5</v>
      </c>
    </row>
    <row r="3" spans="1:52" ht="67.5" customHeight="1">
      <c r="A3" s="87"/>
      <c r="B3" s="89"/>
      <c r="C3" s="29"/>
      <c r="D3" s="25"/>
      <c r="E3" s="21"/>
      <c r="F3" s="26"/>
      <c r="G3" s="26"/>
      <c r="H3" s="27"/>
      <c r="I3" s="27"/>
      <c r="J3" s="28"/>
      <c r="K3" s="64"/>
      <c r="L3" s="85"/>
      <c r="M3" s="81"/>
      <c r="N3" s="83"/>
      <c r="O3" s="34"/>
      <c r="P3" s="22"/>
      <c r="Q3" s="22"/>
      <c r="R3" s="22"/>
      <c r="S3" s="22"/>
      <c r="T3" s="22"/>
      <c r="U3" s="22"/>
      <c r="V3" s="22"/>
      <c r="W3" s="35"/>
      <c r="X3" s="85"/>
      <c r="Y3" s="81"/>
      <c r="Z3" s="83"/>
      <c r="AA3" s="34"/>
      <c r="AB3" s="58"/>
      <c r="AC3" s="58"/>
      <c r="AD3" s="58"/>
      <c r="AE3" s="22"/>
      <c r="AF3" s="22"/>
      <c r="AG3" s="27"/>
      <c r="AH3" s="27"/>
      <c r="AI3" s="35"/>
      <c r="AJ3" s="85"/>
      <c r="AK3" s="81"/>
      <c r="AL3" s="83"/>
      <c r="AM3" s="59"/>
      <c r="AN3" s="60"/>
      <c r="AO3" s="60"/>
      <c r="AP3" s="60"/>
      <c r="AQ3" s="60"/>
      <c r="AR3" s="60"/>
      <c r="AS3" s="61"/>
      <c r="AT3" s="61"/>
      <c r="AU3" s="62"/>
      <c r="AV3" s="74"/>
      <c r="AW3" s="76"/>
      <c r="AX3" s="78"/>
      <c r="AY3" s="66"/>
      <c r="AZ3" s="68"/>
    </row>
    <row r="4" spans="1:54" ht="15.75" customHeight="1">
      <c r="A4" s="1">
        <v>1</v>
      </c>
      <c r="B4" s="14"/>
      <c r="C4" s="30"/>
      <c r="D4" s="23"/>
      <c r="E4" s="23"/>
      <c r="F4" s="23"/>
      <c r="G4" s="23"/>
      <c r="H4" s="23"/>
      <c r="I4" s="23"/>
      <c r="J4" s="23"/>
      <c r="K4" s="24"/>
      <c r="L4" s="36">
        <f>COUNTA(C4:K4)</f>
        <v>0</v>
      </c>
      <c r="M4" s="37">
        <f>IF(L4&gt;0,5,0)</f>
        <v>0</v>
      </c>
      <c r="N4" s="38">
        <f>SUM(C4:K4)*M4</f>
        <v>0</v>
      </c>
      <c r="O4" s="10"/>
      <c r="P4" s="5"/>
      <c r="Q4" s="5"/>
      <c r="R4" s="5"/>
      <c r="S4" s="5"/>
      <c r="T4" s="5"/>
      <c r="U4" s="5"/>
      <c r="V4" s="5"/>
      <c r="W4" s="11"/>
      <c r="X4" s="36">
        <f>COUNTA(O4:W4)</f>
        <v>0</v>
      </c>
      <c r="Y4" s="37">
        <f>IF(X4&gt;0,4,0)</f>
        <v>0</v>
      </c>
      <c r="Z4" s="38">
        <f>SUM(O4:W4)*Y4</f>
        <v>0</v>
      </c>
      <c r="AA4" s="10"/>
      <c r="AB4" s="5"/>
      <c r="AC4" s="5"/>
      <c r="AD4" s="5"/>
      <c r="AE4" s="5"/>
      <c r="AF4" s="5"/>
      <c r="AG4" s="5"/>
      <c r="AH4" s="5"/>
      <c r="AI4" s="11"/>
      <c r="AJ4" s="36">
        <f>COUNTA(AA4:AI4)</f>
        <v>0</v>
      </c>
      <c r="AK4" s="37">
        <f>IF(AJ4&gt;0,3,0)</f>
        <v>0</v>
      </c>
      <c r="AL4" s="38">
        <f>SUM(AA4:AI4)*AK4</f>
        <v>0</v>
      </c>
      <c r="AM4" s="10"/>
      <c r="AN4" s="5"/>
      <c r="AO4" s="5"/>
      <c r="AP4" s="5"/>
      <c r="AQ4" s="5"/>
      <c r="AR4" s="5"/>
      <c r="AS4" s="5"/>
      <c r="AT4" s="5"/>
      <c r="AU4" s="11"/>
      <c r="AV4" s="36">
        <f>COUNTA(AM4:AU4)</f>
        <v>0</v>
      </c>
      <c r="AW4" s="37">
        <f>IF(AV4&gt;0,2,0)</f>
        <v>0</v>
      </c>
      <c r="AX4" s="38">
        <f>SUM(AM4:AU4)*AW4</f>
        <v>0</v>
      </c>
      <c r="AY4" s="12" t="e">
        <f>ROUND(SUM(N4,Z4,AL4,AX4)/((L4*M4)+(X4*Y4)+(AJ4*AK4)+(AV4*AW4)),2)</f>
        <v>#DIV/0!</v>
      </c>
      <c r="AZ4" s="13" t="e">
        <f>IF(AY4&gt;5.3,"cel",IF(AY4&gt;=4.61,"bdb",IF(AY4&gt;=3.61,"db",IF(AY4&gt;=2.61,"dst",IF(AY4&gt;=1.61,"dop",IF(AY4&gt;=1,"ndst","niekl"))))))</f>
        <v>#DIV/0!</v>
      </c>
      <c r="BA4" s="7">
        <f aca="true" t="shared" si="0" ref="BA4:BA33">A4</f>
        <v>1</v>
      </c>
      <c r="BB4" s="6"/>
    </row>
    <row r="5" spans="1:54" ht="15.75" customHeight="1">
      <c r="A5" s="1">
        <v>2</v>
      </c>
      <c r="B5" s="14"/>
      <c r="C5" s="30"/>
      <c r="D5" s="23"/>
      <c r="E5" s="23"/>
      <c r="F5" s="23"/>
      <c r="G5" s="23"/>
      <c r="H5" s="23"/>
      <c r="I5" s="23"/>
      <c r="J5" s="23"/>
      <c r="K5" s="24"/>
      <c r="L5" s="36">
        <f aca="true" t="shared" si="1" ref="L5:L33">COUNTA(C5:K5)</f>
        <v>0</v>
      </c>
      <c r="M5" s="37">
        <f aca="true" t="shared" si="2" ref="M5:M33">IF(L5&gt;0,5,0)</f>
        <v>0</v>
      </c>
      <c r="N5" s="38">
        <f aca="true" t="shared" si="3" ref="N5:N33">SUM(C5:K5)*M5</f>
        <v>0</v>
      </c>
      <c r="O5" s="10"/>
      <c r="P5" s="5"/>
      <c r="Q5" s="5"/>
      <c r="R5" s="5"/>
      <c r="S5" s="5"/>
      <c r="T5" s="5"/>
      <c r="U5" s="5"/>
      <c r="V5" s="5"/>
      <c r="W5" s="11"/>
      <c r="X5" s="36">
        <f aca="true" t="shared" si="4" ref="X5:X33">COUNTA(O5:W5)</f>
        <v>0</v>
      </c>
      <c r="Y5" s="37">
        <f aca="true" t="shared" si="5" ref="Y5:Y33">IF(X5&gt;0,4,0)</f>
        <v>0</v>
      </c>
      <c r="Z5" s="38">
        <f aca="true" t="shared" si="6" ref="Z5:Z33">SUM(O5:W5)*Y5</f>
        <v>0</v>
      </c>
      <c r="AA5" s="10"/>
      <c r="AB5" s="5"/>
      <c r="AC5" s="5"/>
      <c r="AD5" s="5"/>
      <c r="AE5" s="5"/>
      <c r="AF5" s="5"/>
      <c r="AG5" s="5"/>
      <c r="AH5" s="5"/>
      <c r="AI5" s="11"/>
      <c r="AJ5" s="36">
        <f aca="true" t="shared" si="7" ref="AJ5:AJ33">COUNTA(AA5:AI5)</f>
        <v>0</v>
      </c>
      <c r="AK5" s="37">
        <f aca="true" t="shared" si="8" ref="AK5:AK33">IF(AJ5&gt;0,3,0)</f>
        <v>0</v>
      </c>
      <c r="AL5" s="38">
        <f aca="true" t="shared" si="9" ref="AL5:AL32">SUM(AA5:AI5)*AK5</f>
        <v>0</v>
      </c>
      <c r="AM5" s="10"/>
      <c r="AN5" s="5"/>
      <c r="AO5" s="5"/>
      <c r="AP5" s="5"/>
      <c r="AQ5" s="5"/>
      <c r="AR5" s="5"/>
      <c r="AS5" s="5"/>
      <c r="AT5" s="5"/>
      <c r="AU5" s="11"/>
      <c r="AV5" s="36">
        <f aca="true" t="shared" si="10" ref="AV5:AV33">COUNTA(AM5:AU5)</f>
        <v>0</v>
      </c>
      <c r="AW5" s="37">
        <f aca="true" t="shared" si="11" ref="AW5:AW33">IF(AV5&gt;0,2,0)</f>
        <v>0</v>
      </c>
      <c r="AX5" s="38">
        <f aca="true" t="shared" si="12" ref="AX5:AX32">SUM(AM5:AU5)*AW5</f>
        <v>0</v>
      </c>
      <c r="AY5" s="12" t="e">
        <f aca="true" t="shared" si="13" ref="AY5:AY33">ROUND(SUM(N5,Z5,AL5,AX5)/((L5*M5)+(X5*Y5)+(AJ5*AK5)+(AV5*AW5)),2)</f>
        <v>#DIV/0!</v>
      </c>
      <c r="AZ5" s="13" t="e">
        <f aca="true" t="shared" si="14" ref="AZ5:AZ33">IF(AY5&gt;5.3,"cel",IF(AY5&gt;=4.61,"bdb",IF(AY5&gt;=3.61,"db",IF(AY5&gt;=2.61,"dst",IF(AY5&gt;=1.61,"dop",IF(AY5&gt;=1,"ndst","niekl"))))))</f>
        <v>#DIV/0!</v>
      </c>
      <c r="BA5" s="7">
        <f t="shared" si="0"/>
        <v>2</v>
      </c>
      <c r="BB5" s="6"/>
    </row>
    <row r="6" spans="1:54" ht="15.75" customHeight="1">
      <c r="A6" s="1">
        <v>3</v>
      </c>
      <c r="B6" s="14"/>
      <c r="C6" s="30"/>
      <c r="D6" s="23"/>
      <c r="E6" s="23"/>
      <c r="F6" s="23"/>
      <c r="G6" s="23"/>
      <c r="H6" s="23"/>
      <c r="I6" s="23"/>
      <c r="J6" s="23"/>
      <c r="K6" s="24"/>
      <c r="L6" s="36">
        <f t="shared" si="1"/>
        <v>0</v>
      </c>
      <c r="M6" s="37">
        <f t="shared" si="2"/>
        <v>0</v>
      </c>
      <c r="N6" s="38">
        <f t="shared" si="3"/>
        <v>0</v>
      </c>
      <c r="O6" s="10"/>
      <c r="P6" s="5"/>
      <c r="Q6" s="5"/>
      <c r="R6" s="5"/>
      <c r="S6" s="5"/>
      <c r="T6" s="5"/>
      <c r="U6" s="5"/>
      <c r="V6" s="5"/>
      <c r="W6" s="11"/>
      <c r="X6" s="36">
        <f t="shared" si="4"/>
        <v>0</v>
      </c>
      <c r="Y6" s="37">
        <f t="shared" si="5"/>
        <v>0</v>
      </c>
      <c r="Z6" s="38">
        <f t="shared" si="6"/>
        <v>0</v>
      </c>
      <c r="AA6" s="10"/>
      <c r="AB6" s="5"/>
      <c r="AC6" s="5"/>
      <c r="AD6" s="5"/>
      <c r="AE6" s="5"/>
      <c r="AF6" s="5"/>
      <c r="AG6" s="5"/>
      <c r="AH6" s="5"/>
      <c r="AI6" s="11"/>
      <c r="AJ6" s="36">
        <f t="shared" si="7"/>
        <v>0</v>
      </c>
      <c r="AK6" s="37">
        <f t="shared" si="8"/>
        <v>0</v>
      </c>
      <c r="AL6" s="38">
        <f t="shared" si="9"/>
        <v>0</v>
      </c>
      <c r="AM6" s="10"/>
      <c r="AN6" s="5"/>
      <c r="AO6" s="5"/>
      <c r="AP6" s="5"/>
      <c r="AQ6" s="5"/>
      <c r="AR6" s="5"/>
      <c r="AS6" s="5"/>
      <c r="AT6" s="5"/>
      <c r="AU6" s="11"/>
      <c r="AV6" s="36">
        <f t="shared" si="10"/>
        <v>0</v>
      </c>
      <c r="AW6" s="37">
        <f t="shared" si="11"/>
        <v>0</v>
      </c>
      <c r="AX6" s="38">
        <f t="shared" si="12"/>
        <v>0</v>
      </c>
      <c r="AY6" s="12" t="e">
        <f t="shared" si="13"/>
        <v>#DIV/0!</v>
      </c>
      <c r="AZ6" s="13" t="e">
        <f t="shared" si="14"/>
        <v>#DIV/0!</v>
      </c>
      <c r="BA6" s="7">
        <f t="shared" si="0"/>
        <v>3</v>
      </c>
      <c r="BB6" s="6"/>
    </row>
    <row r="7" spans="1:54" ht="15.75" customHeight="1">
      <c r="A7" s="1">
        <v>4</v>
      </c>
      <c r="B7" s="14"/>
      <c r="C7" s="30"/>
      <c r="D7" s="23"/>
      <c r="E7" s="23"/>
      <c r="F7" s="23"/>
      <c r="G7" s="23"/>
      <c r="H7" s="23"/>
      <c r="I7" s="23"/>
      <c r="J7" s="23"/>
      <c r="K7" s="24"/>
      <c r="L7" s="36">
        <f t="shared" si="1"/>
        <v>0</v>
      </c>
      <c r="M7" s="37">
        <f t="shared" si="2"/>
        <v>0</v>
      </c>
      <c r="N7" s="38">
        <f t="shared" si="3"/>
        <v>0</v>
      </c>
      <c r="O7" s="10"/>
      <c r="P7" s="5"/>
      <c r="Q7" s="5"/>
      <c r="R7" s="5"/>
      <c r="S7" s="5"/>
      <c r="T7" s="5"/>
      <c r="U7" s="5"/>
      <c r="V7" s="5"/>
      <c r="W7" s="11"/>
      <c r="X7" s="36">
        <f t="shared" si="4"/>
        <v>0</v>
      </c>
      <c r="Y7" s="37">
        <f t="shared" si="5"/>
        <v>0</v>
      </c>
      <c r="Z7" s="38">
        <f t="shared" si="6"/>
        <v>0</v>
      </c>
      <c r="AA7" s="10"/>
      <c r="AB7" s="5"/>
      <c r="AC7" s="5"/>
      <c r="AD7" s="5"/>
      <c r="AE7" s="5"/>
      <c r="AF7" s="5"/>
      <c r="AG7" s="5"/>
      <c r="AH7" s="5"/>
      <c r="AI7" s="11"/>
      <c r="AJ7" s="36">
        <f t="shared" si="7"/>
        <v>0</v>
      </c>
      <c r="AK7" s="37">
        <f t="shared" si="8"/>
        <v>0</v>
      </c>
      <c r="AL7" s="38">
        <f t="shared" si="9"/>
        <v>0</v>
      </c>
      <c r="AM7" s="10"/>
      <c r="AN7" s="5"/>
      <c r="AO7" s="5"/>
      <c r="AP7" s="5"/>
      <c r="AQ7" s="5"/>
      <c r="AR7" s="5"/>
      <c r="AS7" s="5"/>
      <c r="AT7" s="5"/>
      <c r="AU7" s="11"/>
      <c r="AV7" s="36">
        <f t="shared" si="10"/>
        <v>0</v>
      </c>
      <c r="AW7" s="37">
        <f t="shared" si="11"/>
        <v>0</v>
      </c>
      <c r="AX7" s="38">
        <f t="shared" si="12"/>
        <v>0</v>
      </c>
      <c r="AY7" s="12" t="e">
        <f t="shared" si="13"/>
        <v>#DIV/0!</v>
      </c>
      <c r="AZ7" s="13" t="e">
        <f t="shared" si="14"/>
        <v>#DIV/0!</v>
      </c>
      <c r="BA7" s="7">
        <f t="shared" si="0"/>
        <v>4</v>
      </c>
      <c r="BB7" s="6"/>
    </row>
    <row r="8" spans="1:54" ht="15.75" customHeight="1">
      <c r="A8" s="1">
        <v>5</v>
      </c>
      <c r="B8" s="14"/>
      <c r="C8" s="30"/>
      <c r="D8" s="23"/>
      <c r="E8" s="23"/>
      <c r="F8" s="23"/>
      <c r="G8" s="23"/>
      <c r="H8" s="23"/>
      <c r="I8" s="23"/>
      <c r="J8" s="23"/>
      <c r="K8" s="24"/>
      <c r="L8" s="36">
        <f t="shared" si="1"/>
        <v>0</v>
      </c>
      <c r="M8" s="37">
        <f t="shared" si="2"/>
        <v>0</v>
      </c>
      <c r="N8" s="38">
        <f t="shared" si="3"/>
        <v>0</v>
      </c>
      <c r="O8" s="10"/>
      <c r="P8" s="5"/>
      <c r="Q8" s="5"/>
      <c r="R8" s="5"/>
      <c r="S8" s="5"/>
      <c r="T8" s="5"/>
      <c r="U8" s="5"/>
      <c r="V8" s="5"/>
      <c r="W8" s="11"/>
      <c r="X8" s="36">
        <f t="shared" si="4"/>
        <v>0</v>
      </c>
      <c r="Y8" s="37">
        <f t="shared" si="5"/>
        <v>0</v>
      </c>
      <c r="Z8" s="38">
        <f t="shared" si="6"/>
        <v>0</v>
      </c>
      <c r="AA8" s="10"/>
      <c r="AB8" s="5"/>
      <c r="AC8" s="5"/>
      <c r="AD8" s="5"/>
      <c r="AE8" s="5"/>
      <c r="AF8" s="5"/>
      <c r="AG8" s="5"/>
      <c r="AH8" s="5"/>
      <c r="AI8" s="11"/>
      <c r="AJ8" s="36">
        <f t="shared" si="7"/>
        <v>0</v>
      </c>
      <c r="AK8" s="37">
        <f t="shared" si="8"/>
        <v>0</v>
      </c>
      <c r="AL8" s="38">
        <f t="shared" si="9"/>
        <v>0</v>
      </c>
      <c r="AM8" s="10"/>
      <c r="AN8" s="5"/>
      <c r="AO8" s="5"/>
      <c r="AP8" s="5"/>
      <c r="AQ8" s="5"/>
      <c r="AR8" s="5"/>
      <c r="AS8" s="5"/>
      <c r="AT8" s="5"/>
      <c r="AU8" s="11"/>
      <c r="AV8" s="36">
        <f t="shared" si="10"/>
        <v>0</v>
      </c>
      <c r="AW8" s="37">
        <f t="shared" si="11"/>
        <v>0</v>
      </c>
      <c r="AX8" s="38">
        <f t="shared" si="12"/>
        <v>0</v>
      </c>
      <c r="AY8" s="12" t="e">
        <f t="shared" si="13"/>
        <v>#DIV/0!</v>
      </c>
      <c r="AZ8" s="13" t="e">
        <f t="shared" si="14"/>
        <v>#DIV/0!</v>
      </c>
      <c r="BA8" s="7">
        <f t="shared" si="0"/>
        <v>5</v>
      </c>
      <c r="BB8" s="6"/>
    </row>
    <row r="9" spans="1:54" ht="15.75" customHeight="1">
      <c r="A9" s="1">
        <v>6</v>
      </c>
      <c r="B9" s="14"/>
      <c r="C9" s="30"/>
      <c r="D9" s="23"/>
      <c r="E9" s="23"/>
      <c r="F9" s="23"/>
      <c r="G9" s="23"/>
      <c r="H9" s="23"/>
      <c r="I9" s="23"/>
      <c r="J9" s="23"/>
      <c r="K9" s="24"/>
      <c r="L9" s="36">
        <f t="shared" si="1"/>
        <v>0</v>
      </c>
      <c r="M9" s="37">
        <f t="shared" si="2"/>
        <v>0</v>
      </c>
      <c r="N9" s="38">
        <f t="shared" si="3"/>
        <v>0</v>
      </c>
      <c r="O9" s="10"/>
      <c r="P9" s="5"/>
      <c r="Q9" s="5"/>
      <c r="R9" s="5"/>
      <c r="S9" s="5"/>
      <c r="T9" s="5"/>
      <c r="U9" s="5"/>
      <c r="V9" s="5"/>
      <c r="W9" s="11"/>
      <c r="X9" s="36">
        <f t="shared" si="4"/>
        <v>0</v>
      </c>
      <c r="Y9" s="37">
        <f t="shared" si="5"/>
        <v>0</v>
      </c>
      <c r="Z9" s="38">
        <f t="shared" si="6"/>
        <v>0</v>
      </c>
      <c r="AA9" s="10"/>
      <c r="AB9" s="5"/>
      <c r="AC9" s="5"/>
      <c r="AD9" s="5"/>
      <c r="AE9" s="5"/>
      <c r="AF9" s="5"/>
      <c r="AG9" s="5"/>
      <c r="AH9" s="5"/>
      <c r="AI9" s="11"/>
      <c r="AJ9" s="36">
        <f t="shared" si="7"/>
        <v>0</v>
      </c>
      <c r="AK9" s="37">
        <f t="shared" si="8"/>
        <v>0</v>
      </c>
      <c r="AL9" s="38">
        <f t="shared" si="9"/>
        <v>0</v>
      </c>
      <c r="AM9" s="10"/>
      <c r="AN9" s="5"/>
      <c r="AO9" s="5"/>
      <c r="AP9" s="5"/>
      <c r="AQ9" s="5"/>
      <c r="AR9" s="5"/>
      <c r="AS9" s="5"/>
      <c r="AT9" s="5"/>
      <c r="AU9" s="11"/>
      <c r="AV9" s="36">
        <f t="shared" si="10"/>
        <v>0</v>
      </c>
      <c r="AW9" s="37">
        <f t="shared" si="11"/>
        <v>0</v>
      </c>
      <c r="AX9" s="38">
        <f t="shared" si="12"/>
        <v>0</v>
      </c>
      <c r="AY9" s="12" t="e">
        <f t="shared" si="13"/>
        <v>#DIV/0!</v>
      </c>
      <c r="AZ9" s="13" t="e">
        <f t="shared" si="14"/>
        <v>#DIV/0!</v>
      </c>
      <c r="BA9" s="7">
        <f t="shared" si="0"/>
        <v>6</v>
      </c>
      <c r="BB9" s="6"/>
    </row>
    <row r="10" spans="1:54" ht="15.75" customHeight="1">
      <c r="A10" s="1">
        <v>7</v>
      </c>
      <c r="B10" s="14"/>
      <c r="C10" s="30"/>
      <c r="D10" s="23"/>
      <c r="E10" s="23"/>
      <c r="F10" s="23"/>
      <c r="G10" s="23"/>
      <c r="H10" s="23"/>
      <c r="I10" s="23"/>
      <c r="J10" s="23"/>
      <c r="K10" s="24"/>
      <c r="L10" s="36">
        <f t="shared" si="1"/>
        <v>0</v>
      </c>
      <c r="M10" s="37">
        <f t="shared" si="2"/>
        <v>0</v>
      </c>
      <c r="N10" s="38">
        <f t="shared" si="3"/>
        <v>0</v>
      </c>
      <c r="O10" s="10"/>
      <c r="P10" s="5"/>
      <c r="Q10" s="5"/>
      <c r="R10" s="5"/>
      <c r="S10" s="5"/>
      <c r="T10" s="5"/>
      <c r="U10" s="5"/>
      <c r="V10" s="5"/>
      <c r="W10" s="11"/>
      <c r="X10" s="36">
        <f t="shared" si="4"/>
        <v>0</v>
      </c>
      <c r="Y10" s="37">
        <f t="shared" si="5"/>
        <v>0</v>
      </c>
      <c r="Z10" s="38">
        <f t="shared" si="6"/>
        <v>0</v>
      </c>
      <c r="AA10" s="10"/>
      <c r="AB10" s="5"/>
      <c r="AC10" s="5"/>
      <c r="AD10" s="5"/>
      <c r="AE10" s="5"/>
      <c r="AF10" s="5"/>
      <c r="AG10" s="5"/>
      <c r="AH10" s="5"/>
      <c r="AI10" s="11"/>
      <c r="AJ10" s="36">
        <f t="shared" si="7"/>
        <v>0</v>
      </c>
      <c r="AK10" s="37">
        <f t="shared" si="8"/>
        <v>0</v>
      </c>
      <c r="AL10" s="38">
        <f t="shared" si="9"/>
        <v>0</v>
      </c>
      <c r="AM10" s="10"/>
      <c r="AN10" s="5"/>
      <c r="AO10" s="5"/>
      <c r="AP10" s="5"/>
      <c r="AQ10" s="5"/>
      <c r="AR10" s="5"/>
      <c r="AS10" s="5"/>
      <c r="AT10" s="5"/>
      <c r="AU10" s="11"/>
      <c r="AV10" s="36">
        <f t="shared" si="10"/>
        <v>0</v>
      </c>
      <c r="AW10" s="37">
        <f t="shared" si="11"/>
        <v>0</v>
      </c>
      <c r="AX10" s="38">
        <f t="shared" si="12"/>
        <v>0</v>
      </c>
      <c r="AY10" s="12" t="e">
        <f t="shared" si="13"/>
        <v>#DIV/0!</v>
      </c>
      <c r="AZ10" s="13" t="e">
        <f t="shared" si="14"/>
        <v>#DIV/0!</v>
      </c>
      <c r="BA10" s="7">
        <f t="shared" si="0"/>
        <v>7</v>
      </c>
      <c r="BB10" s="6"/>
    </row>
    <row r="11" spans="1:54" ht="15.75" customHeight="1" hidden="1">
      <c r="A11" s="1">
        <v>8</v>
      </c>
      <c r="B11" s="14"/>
      <c r="C11" s="30"/>
      <c r="D11" s="23"/>
      <c r="E11" s="23"/>
      <c r="F11" s="23"/>
      <c r="G11" s="23"/>
      <c r="H11" s="23"/>
      <c r="I11" s="23"/>
      <c r="J11" s="23"/>
      <c r="K11" s="24"/>
      <c r="L11" s="36">
        <f t="shared" si="1"/>
        <v>0</v>
      </c>
      <c r="M11" s="37">
        <f t="shared" si="2"/>
        <v>0</v>
      </c>
      <c r="N11" s="38">
        <f t="shared" si="3"/>
        <v>0</v>
      </c>
      <c r="O11" s="10"/>
      <c r="P11" s="5"/>
      <c r="Q11" s="5"/>
      <c r="R11" s="5"/>
      <c r="S11" s="5"/>
      <c r="T11" s="5"/>
      <c r="U11" s="5"/>
      <c r="V11" s="5"/>
      <c r="W11" s="11"/>
      <c r="X11" s="36">
        <f t="shared" si="4"/>
        <v>0</v>
      </c>
      <c r="Y11" s="37">
        <f t="shared" si="5"/>
        <v>0</v>
      </c>
      <c r="Z11" s="38">
        <f t="shared" si="6"/>
        <v>0</v>
      </c>
      <c r="AA11" s="10"/>
      <c r="AB11" s="5"/>
      <c r="AC11" s="5"/>
      <c r="AD11" s="5"/>
      <c r="AE11" s="5"/>
      <c r="AF11" s="5"/>
      <c r="AG11" s="5"/>
      <c r="AH11" s="5"/>
      <c r="AI11" s="11"/>
      <c r="AJ11" s="36">
        <f t="shared" si="7"/>
        <v>0</v>
      </c>
      <c r="AK11" s="37">
        <f t="shared" si="8"/>
        <v>0</v>
      </c>
      <c r="AL11" s="38">
        <f t="shared" si="9"/>
        <v>0</v>
      </c>
      <c r="AM11" s="10"/>
      <c r="AN11" s="5"/>
      <c r="AO11" s="5"/>
      <c r="AP11" s="5"/>
      <c r="AQ11" s="5"/>
      <c r="AR11" s="5"/>
      <c r="AS11" s="5"/>
      <c r="AT11" s="5"/>
      <c r="AU11" s="11"/>
      <c r="AV11" s="36">
        <f t="shared" si="10"/>
        <v>0</v>
      </c>
      <c r="AW11" s="37">
        <f t="shared" si="11"/>
        <v>0</v>
      </c>
      <c r="AX11" s="38">
        <f t="shared" si="12"/>
        <v>0</v>
      </c>
      <c r="AY11" s="12" t="e">
        <f t="shared" si="13"/>
        <v>#DIV/0!</v>
      </c>
      <c r="AZ11" s="13" t="e">
        <f t="shared" si="14"/>
        <v>#DIV/0!</v>
      </c>
      <c r="BA11" s="7">
        <f t="shared" si="0"/>
        <v>8</v>
      </c>
      <c r="BB11" s="6"/>
    </row>
    <row r="12" spans="1:54" ht="15.75" customHeight="1" hidden="1">
      <c r="A12" s="1">
        <v>9</v>
      </c>
      <c r="B12" s="14"/>
      <c r="C12" s="30"/>
      <c r="D12" s="23"/>
      <c r="E12" s="23"/>
      <c r="F12" s="23"/>
      <c r="G12" s="23"/>
      <c r="H12" s="23"/>
      <c r="I12" s="23"/>
      <c r="J12" s="23"/>
      <c r="K12" s="24"/>
      <c r="L12" s="36">
        <f t="shared" si="1"/>
        <v>0</v>
      </c>
      <c r="M12" s="37">
        <f t="shared" si="2"/>
        <v>0</v>
      </c>
      <c r="N12" s="38">
        <f t="shared" si="3"/>
        <v>0</v>
      </c>
      <c r="O12" s="10"/>
      <c r="P12" s="5"/>
      <c r="Q12" s="5"/>
      <c r="R12" s="5"/>
      <c r="S12" s="5"/>
      <c r="T12" s="5"/>
      <c r="U12" s="5"/>
      <c r="V12" s="5"/>
      <c r="W12" s="11"/>
      <c r="X12" s="36">
        <f t="shared" si="4"/>
        <v>0</v>
      </c>
      <c r="Y12" s="37">
        <f t="shared" si="5"/>
        <v>0</v>
      </c>
      <c r="Z12" s="38">
        <f t="shared" si="6"/>
        <v>0</v>
      </c>
      <c r="AA12" s="10"/>
      <c r="AB12" s="5"/>
      <c r="AC12" s="5"/>
      <c r="AD12" s="5"/>
      <c r="AE12" s="5"/>
      <c r="AF12" s="5"/>
      <c r="AG12" s="5"/>
      <c r="AH12" s="5"/>
      <c r="AI12" s="11"/>
      <c r="AJ12" s="36">
        <f t="shared" si="7"/>
        <v>0</v>
      </c>
      <c r="AK12" s="37">
        <f t="shared" si="8"/>
        <v>0</v>
      </c>
      <c r="AL12" s="38">
        <f t="shared" si="9"/>
        <v>0</v>
      </c>
      <c r="AM12" s="10"/>
      <c r="AN12" s="5"/>
      <c r="AO12" s="5"/>
      <c r="AP12" s="5"/>
      <c r="AQ12" s="5"/>
      <c r="AR12" s="5"/>
      <c r="AS12" s="5"/>
      <c r="AT12" s="5"/>
      <c r="AU12" s="11"/>
      <c r="AV12" s="36">
        <f t="shared" si="10"/>
        <v>0</v>
      </c>
      <c r="AW12" s="37">
        <f t="shared" si="11"/>
        <v>0</v>
      </c>
      <c r="AX12" s="38">
        <f t="shared" si="12"/>
        <v>0</v>
      </c>
      <c r="AY12" s="12" t="e">
        <f t="shared" si="13"/>
        <v>#DIV/0!</v>
      </c>
      <c r="AZ12" s="13" t="e">
        <f t="shared" si="14"/>
        <v>#DIV/0!</v>
      </c>
      <c r="BA12" s="7">
        <f t="shared" si="0"/>
        <v>9</v>
      </c>
      <c r="BB12" s="6"/>
    </row>
    <row r="13" spans="1:54" ht="15.75" customHeight="1" hidden="1">
      <c r="A13" s="1">
        <v>10</v>
      </c>
      <c r="B13" s="14"/>
      <c r="C13" s="30"/>
      <c r="D13" s="23"/>
      <c r="E13" s="23"/>
      <c r="F13" s="23"/>
      <c r="G13" s="23"/>
      <c r="H13" s="23"/>
      <c r="I13" s="23"/>
      <c r="J13" s="23"/>
      <c r="K13" s="24"/>
      <c r="L13" s="36">
        <f t="shared" si="1"/>
        <v>0</v>
      </c>
      <c r="M13" s="37">
        <f t="shared" si="2"/>
        <v>0</v>
      </c>
      <c r="N13" s="38">
        <f t="shared" si="3"/>
        <v>0</v>
      </c>
      <c r="O13" s="10"/>
      <c r="P13" s="5"/>
      <c r="Q13" s="5"/>
      <c r="R13" s="5"/>
      <c r="S13" s="5"/>
      <c r="T13" s="5"/>
      <c r="U13" s="5"/>
      <c r="V13" s="5"/>
      <c r="W13" s="11"/>
      <c r="X13" s="36">
        <f t="shared" si="4"/>
        <v>0</v>
      </c>
      <c r="Y13" s="37">
        <f t="shared" si="5"/>
        <v>0</v>
      </c>
      <c r="Z13" s="38">
        <f t="shared" si="6"/>
        <v>0</v>
      </c>
      <c r="AA13" s="10"/>
      <c r="AB13" s="5"/>
      <c r="AC13" s="5"/>
      <c r="AD13" s="5"/>
      <c r="AE13" s="5"/>
      <c r="AF13" s="5"/>
      <c r="AG13" s="5"/>
      <c r="AH13" s="5"/>
      <c r="AI13" s="11"/>
      <c r="AJ13" s="36">
        <f t="shared" si="7"/>
        <v>0</v>
      </c>
      <c r="AK13" s="37">
        <f t="shared" si="8"/>
        <v>0</v>
      </c>
      <c r="AL13" s="38">
        <f t="shared" si="9"/>
        <v>0</v>
      </c>
      <c r="AM13" s="10"/>
      <c r="AN13" s="5"/>
      <c r="AO13" s="5"/>
      <c r="AP13" s="5"/>
      <c r="AQ13" s="5"/>
      <c r="AR13" s="5"/>
      <c r="AS13" s="5"/>
      <c r="AT13" s="5"/>
      <c r="AU13" s="11"/>
      <c r="AV13" s="36">
        <f t="shared" si="10"/>
        <v>0</v>
      </c>
      <c r="AW13" s="37">
        <f t="shared" si="11"/>
        <v>0</v>
      </c>
      <c r="AX13" s="38">
        <f t="shared" si="12"/>
        <v>0</v>
      </c>
      <c r="AY13" s="12" t="e">
        <f t="shared" si="13"/>
        <v>#DIV/0!</v>
      </c>
      <c r="AZ13" s="13" t="e">
        <f t="shared" si="14"/>
        <v>#DIV/0!</v>
      </c>
      <c r="BA13" s="7">
        <f t="shared" si="0"/>
        <v>10</v>
      </c>
      <c r="BB13" s="6"/>
    </row>
    <row r="14" spans="1:54" ht="15.75" customHeight="1" hidden="1">
      <c r="A14" s="1">
        <v>11</v>
      </c>
      <c r="B14" s="14"/>
      <c r="C14" s="30"/>
      <c r="D14" s="23"/>
      <c r="E14" s="23"/>
      <c r="F14" s="23"/>
      <c r="G14" s="23"/>
      <c r="H14" s="23"/>
      <c r="I14" s="23"/>
      <c r="J14" s="23"/>
      <c r="K14" s="24"/>
      <c r="L14" s="36">
        <f t="shared" si="1"/>
        <v>0</v>
      </c>
      <c r="M14" s="37">
        <f t="shared" si="2"/>
        <v>0</v>
      </c>
      <c r="N14" s="38">
        <f t="shared" si="3"/>
        <v>0</v>
      </c>
      <c r="O14" s="10"/>
      <c r="P14" s="5"/>
      <c r="Q14" s="5"/>
      <c r="R14" s="5"/>
      <c r="S14" s="5"/>
      <c r="T14" s="5"/>
      <c r="U14" s="5"/>
      <c r="V14" s="5"/>
      <c r="W14" s="11"/>
      <c r="X14" s="36">
        <f t="shared" si="4"/>
        <v>0</v>
      </c>
      <c r="Y14" s="37">
        <f t="shared" si="5"/>
        <v>0</v>
      </c>
      <c r="Z14" s="38">
        <f t="shared" si="6"/>
        <v>0</v>
      </c>
      <c r="AA14" s="10"/>
      <c r="AB14" s="5"/>
      <c r="AC14" s="5"/>
      <c r="AD14" s="5"/>
      <c r="AE14" s="5"/>
      <c r="AF14" s="5"/>
      <c r="AG14" s="5"/>
      <c r="AH14" s="5"/>
      <c r="AI14" s="11"/>
      <c r="AJ14" s="36">
        <f t="shared" si="7"/>
        <v>0</v>
      </c>
      <c r="AK14" s="37">
        <f t="shared" si="8"/>
        <v>0</v>
      </c>
      <c r="AL14" s="38">
        <f t="shared" si="9"/>
        <v>0</v>
      </c>
      <c r="AM14" s="10"/>
      <c r="AN14" s="5"/>
      <c r="AO14" s="5"/>
      <c r="AP14" s="5"/>
      <c r="AQ14" s="5"/>
      <c r="AR14" s="5"/>
      <c r="AS14" s="5"/>
      <c r="AT14" s="5"/>
      <c r="AU14" s="11"/>
      <c r="AV14" s="36">
        <f t="shared" si="10"/>
        <v>0</v>
      </c>
      <c r="AW14" s="37">
        <f t="shared" si="11"/>
        <v>0</v>
      </c>
      <c r="AX14" s="38">
        <f t="shared" si="12"/>
        <v>0</v>
      </c>
      <c r="AY14" s="12" t="e">
        <f t="shared" si="13"/>
        <v>#DIV/0!</v>
      </c>
      <c r="AZ14" s="13" t="e">
        <f t="shared" si="14"/>
        <v>#DIV/0!</v>
      </c>
      <c r="BA14" s="7">
        <f t="shared" si="0"/>
        <v>11</v>
      </c>
      <c r="BB14" s="6"/>
    </row>
    <row r="15" spans="1:54" ht="15.75" customHeight="1" hidden="1">
      <c r="A15" s="1">
        <v>12</v>
      </c>
      <c r="B15" s="14"/>
      <c r="C15" s="30"/>
      <c r="D15" s="23"/>
      <c r="E15" s="23"/>
      <c r="F15" s="23"/>
      <c r="G15" s="23"/>
      <c r="H15" s="23"/>
      <c r="I15" s="23"/>
      <c r="J15" s="23"/>
      <c r="K15" s="24"/>
      <c r="L15" s="36">
        <f t="shared" si="1"/>
        <v>0</v>
      </c>
      <c r="M15" s="37">
        <f t="shared" si="2"/>
        <v>0</v>
      </c>
      <c r="N15" s="38">
        <f t="shared" si="3"/>
        <v>0</v>
      </c>
      <c r="O15" s="10"/>
      <c r="P15" s="5"/>
      <c r="Q15" s="5"/>
      <c r="R15" s="5"/>
      <c r="S15" s="5"/>
      <c r="T15" s="5"/>
      <c r="U15" s="5"/>
      <c r="V15" s="5"/>
      <c r="W15" s="11"/>
      <c r="X15" s="36">
        <f t="shared" si="4"/>
        <v>0</v>
      </c>
      <c r="Y15" s="37">
        <f t="shared" si="5"/>
        <v>0</v>
      </c>
      <c r="Z15" s="38">
        <f t="shared" si="6"/>
        <v>0</v>
      </c>
      <c r="AA15" s="10"/>
      <c r="AB15" s="5"/>
      <c r="AC15" s="5"/>
      <c r="AD15" s="5"/>
      <c r="AE15" s="5"/>
      <c r="AF15" s="5"/>
      <c r="AG15" s="5"/>
      <c r="AH15" s="5"/>
      <c r="AI15" s="11"/>
      <c r="AJ15" s="36">
        <f t="shared" si="7"/>
        <v>0</v>
      </c>
      <c r="AK15" s="37">
        <f t="shared" si="8"/>
        <v>0</v>
      </c>
      <c r="AL15" s="38">
        <f t="shared" si="9"/>
        <v>0</v>
      </c>
      <c r="AM15" s="10"/>
      <c r="AN15" s="5"/>
      <c r="AO15" s="5"/>
      <c r="AP15" s="5"/>
      <c r="AQ15" s="5"/>
      <c r="AR15" s="5"/>
      <c r="AS15" s="5"/>
      <c r="AT15" s="5"/>
      <c r="AU15" s="11"/>
      <c r="AV15" s="36">
        <f t="shared" si="10"/>
        <v>0</v>
      </c>
      <c r="AW15" s="37">
        <f t="shared" si="11"/>
        <v>0</v>
      </c>
      <c r="AX15" s="38">
        <f t="shared" si="12"/>
        <v>0</v>
      </c>
      <c r="AY15" s="12" t="e">
        <f t="shared" si="13"/>
        <v>#DIV/0!</v>
      </c>
      <c r="AZ15" s="13" t="e">
        <f t="shared" si="14"/>
        <v>#DIV/0!</v>
      </c>
      <c r="BA15" s="7">
        <f t="shared" si="0"/>
        <v>12</v>
      </c>
      <c r="BB15" s="6"/>
    </row>
    <row r="16" spans="1:54" ht="15.75" customHeight="1" hidden="1">
      <c r="A16" s="1">
        <v>13</v>
      </c>
      <c r="B16" s="14"/>
      <c r="C16" s="30"/>
      <c r="D16" s="23"/>
      <c r="E16" s="23"/>
      <c r="F16" s="23"/>
      <c r="G16" s="23"/>
      <c r="H16" s="23"/>
      <c r="I16" s="23"/>
      <c r="J16" s="23"/>
      <c r="K16" s="24"/>
      <c r="L16" s="36">
        <f t="shared" si="1"/>
        <v>0</v>
      </c>
      <c r="M16" s="37">
        <f t="shared" si="2"/>
        <v>0</v>
      </c>
      <c r="N16" s="38">
        <f t="shared" si="3"/>
        <v>0</v>
      </c>
      <c r="O16" s="10"/>
      <c r="P16" s="5"/>
      <c r="Q16" s="5"/>
      <c r="R16" s="5"/>
      <c r="S16" s="5"/>
      <c r="T16" s="5"/>
      <c r="U16" s="5"/>
      <c r="V16" s="5"/>
      <c r="W16" s="11"/>
      <c r="X16" s="36">
        <f t="shared" si="4"/>
        <v>0</v>
      </c>
      <c r="Y16" s="37">
        <f t="shared" si="5"/>
        <v>0</v>
      </c>
      <c r="Z16" s="38">
        <f t="shared" si="6"/>
        <v>0</v>
      </c>
      <c r="AA16" s="10"/>
      <c r="AB16" s="5"/>
      <c r="AC16" s="5"/>
      <c r="AD16" s="5"/>
      <c r="AE16" s="5"/>
      <c r="AF16" s="5"/>
      <c r="AG16" s="5"/>
      <c r="AH16" s="5"/>
      <c r="AI16" s="11"/>
      <c r="AJ16" s="36">
        <f t="shared" si="7"/>
        <v>0</v>
      </c>
      <c r="AK16" s="37">
        <f t="shared" si="8"/>
        <v>0</v>
      </c>
      <c r="AL16" s="38">
        <f t="shared" si="9"/>
        <v>0</v>
      </c>
      <c r="AM16" s="10"/>
      <c r="AN16" s="5"/>
      <c r="AO16" s="5"/>
      <c r="AP16" s="5"/>
      <c r="AQ16" s="5"/>
      <c r="AR16" s="5"/>
      <c r="AS16" s="5"/>
      <c r="AT16" s="5"/>
      <c r="AU16" s="11"/>
      <c r="AV16" s="36">
        <f t="shared" si="10"/>
        <v>0</v>
      </c>
      <c r="AW16" s="37">
        <f t="shared" si="11"/>
        <v>0</v>
      </c>
      <c r="AX16" s="38">
        <f t="shared" si="12"/>
        <v>0</v>
      </c>
      <c r="AY16" s="12" t="e">
        <f t="shared" si="13"/>
        <v>#DIV/0!</v>
      </c>
      <c r="AZ16" s="13" t="e">
        <f t="shared" si="14"/>
        <v>#DIV/0!</v>
      </c>
      <c r="BA16" s="7">
        <f t="shared" si="0"/>
        <v>13</v>
      </c>
      <c r="BB16" s="6"/>
    </row>
    <row r="17" spans="1:54" ht="15.75" customHeight="1" hidden="1">
      <c r="A17" s="1">
        <v>14</v>
      </c>
      <c r="B17" s="14"/>
      <c r="C17" s="30"/>
      <c r="D17" s="23"/>
      <c r="E17" s="23"/>
      <c r="F17" s="23"/>
      <c r="G17" s="23"/>
      <c r="H17" s="23"/>
      <c r="I17" s="23"/>
      <c r="J17" s="23"/>
      <c r="K17" s="24"/>
      <c r="L17" s="36">
        <f t="shared" si="1"/>
        <v>0</v>
      </c>
      <c r="M17" s="37">
        <f t="shared" si="2"/>
        <v>0</v>
      </c>
      <c r="N17" s="38">
        <f t="shared" si="3"/>
        <v>0</v>
      </c>
      <c r="O17" s="10"/>
      <c r="P17" s="5"/>
      <c r="Q17" s="5"/>
      <c r="R17" s="5"/>
      <c r="S17" s="5"/>
      <c r="T17" s="5"/>
      <c r="U17" s="5"/>
      <c r="V17" s="5"/>
      <c r="W17" s="11"/>
      <c r="X17" s="36">
        <f t="shared" si="4"/>
        <v>0</v>
      </c>
      <c r="Y17" s="37">
        <f t="shared" si="5"/>
        <v>0</v>
      </c>
      <c r="Z17" s="38">
        <f t="shared" si="6"/>
        <v>0</v>
      </c>
      <c r="AA17" s="10"/>
      <c r="AB17" s="5"/>
      <c r="AC17" s="5"/>
      <c r="AD17" s="5"/>
      <c r="AE17" s="5"/>
      <c r="AF17" s="5"/>
      <c r="AG17" s="5"/>
      <c r="AH17" s="5"/>
      <c r="AI17" s="11"/>
      <c r="AJ17" s="36">
        <f t="shared" si="7"/>
        <v>0</v>
      </c>
      <c r="AK17" s="37">
        <f t="shared" si="8"/>
        <v>0</v>
      </c>
      <c r="AL17" s="38">
        <f t="shared" si="9"/>
        <v>0</v>
      </c>
      <c r="AM17" s="10"/>
      <c r="AN17" s="5"/>
      <c r="AO17" s="5"/>
      <c r="AP17" s="5"/>
      <c r="AQ17" s="5"/>
      <c r="AR17" s="5"/>
      <c r="AS17" s="5"/>
      <c r="AT17" s="5"/>
      <c r="AU17" s="11"/>
      <c r="AV17" s="36">
        <f t="shared" si="10"/>
        <v>0</v>
      </c>
      <c r="AW17" s="37">
        <f t="shared" si="11"/>
        <v>0</v>
      </c>
      <c r="AX17" s="38">
        <f t="shared" si="12"/>
        <v>0</v>
      </c>
      <c r="AY17" s="12" t="e">
        <f t="shared" si="13"/>
        <v>#DIV/0!</v>
      </c>
      <c r="AZ17" s="13" t="e">
        <f t="shared" si="14"/>
        <v>#DIV/0!</v>
      </c>
      <c r="BA17" s="7">
        <f t="shared" si="0"/>
        <v>14</v>
      </c>
      <c r="BB17" s="6"/>
    </row>
    <row r="18" spans="1:54" ht="15.75" customHeight="1" hidden="1">
      <c r="A18" s="1">
        <v>15</v>
      </c>
      <c r="B18" s="14"/>
      <c r="C18" s="30"/>
      <c r="D18" s="23"/>
      <c r="E18" s="23"/>
      <c r="F18" s="23"/>
      <c r="G18" s="23"/>
      <c r="H18" s="23"/>
      <c r="I18" s="23"/>
      <c r="J18" s="23"/>
      <c r="K18" s="24"/>
      <c r="L18" s="36">
        <f t="shared" si="1"/>
        <v>0</v>
      </c>
      <c r="M18" s="37">
        <f t="shared" si="2"/>
        <v>0</v>
      </c>
      <c r="N18" s="38">
        <f t="shared" si="3"/>
        <v>0</v>
      </c>
      <c r="O18" s="10"/>
      <c r="P18" s="5"/>
      <c r="Q18" s="5"/>
      <c r="R18" s="5"/>
      <c r="S18" s="5"/>
      <c r="T18" s="5"/>
      <c r="U18" s="5"/>
      <c r="V18" s="5"/>
      <c r="W18" s="11"/>
      <c r="X18" s="36">
        <f t="shared" si="4"/>
        <v>0</v>
      </c>
      <c r="Y18" s="37">
        <f t="shared" si="5"/>
        <v>0</v>
      </c>
      <c r="Z18" s="38">
        <f t="shared" si="6"/>
        <v>0</v>
      </c>
      <c r="AA18" s="10"/>
      <c r="AB18" s="5"/>
      <c r="AC18" s="5"/>
      <c r="AD18" s="5"/>
      <c r="AE18" s="5"/>
      <c r="AF18" s="5"/>
      <c r="AG18" s="5"/>
      <c r="AH18" s="5"/>
      <c r="AI18" s="11"/>
      <c r="AJ18" s="36">
        <f t="shared" si="7"/>
        <v>0</v>
      </c>
      <c r="AK18" s="37">
        <f t="shared" si="8"/>
        <v>0</v>
      </c>
      <c r="AL18" s="38">
        <f t="shared" si="9"/>
        <v>0</v>
      </c>
      <c r="AM18" s="10"/>
      <c r="AN18" s="5"/>
      <c r="AO18" s="5"/>
      <c r="AP18" s="5"/>
      <c r="AQ18" s="5"/>
      <c r="AR18" s="5"/>
      <c r="AS18" s="5"/>
      <c r="AT18" s="5"/>
      <c r="AU18" s="11"/>
      <c r="AV18" s="36">
        <f t="shared" si="10"/>
        <v>0</v>
      </c>
      <c r="AW18" s="37">
        <f t="shared" si="11"/>
        <v>0</v>
      </c>
      <c r="AX18" s="38">
        <f t="shared" si="12"/>
        <v>0</v>
      </c>
      <c r="AY18" s="12" t="e">
        <f t="shared" si="13"/>
        <v>#DIV/0!</v>
      </c>
      <c r="AZ18" s="13" t="e">
        <f t="shared" si="14"/>
        <v>#DIV/0!</v>
      </c>
      <c r="BA18" s="7">
        <f t="shared" si="0"/>
        <v>15</v>
      </c>
      <c r="BB18" s="6"/>
    </row>
    <row r="19" spans="1:54" ht="15.75" customHeight="1" hidden="1">
      <c r="A19" s="1">
        <v>16</v>
      </c>
      <c r="B19" s="14"/>
      <c r="C19" s="30"/>
      <c r="D19" s="23"/>
      <c r="E19" s="23"/>
      <c r="F19" s="23"/>
      <c r="G19" s="23"/>
      <c r="H19" s="23"/>
      <c r="I19" s="23"/>
      <c r="J19" s="23"/>
      <c r="K19" s="24"/>
      <c r="L19" s="36">
        <f t="shared" si="1"/>
        <v>0</v>
      </c>
      <c r="M19" s="37">
        <f t="shared" si="2"/>
        <v>0</v>
      </c>
      <c r="N19" s="38">
        <f t="shared" si="3"/>
        <v>0</v>
      </c>
      <c r="O19" s="10"/>
      <c r="P19" s="5"/>
      <c r="Q19" s="5"/>
      <c r="R19" s="5"/>
      <c r="S19" s="5"/>
      <c r="T19" s="5"/>
      <c r="U19" s="5"/>
      <c r="V19" s="5"/>
      <c r="W19" s="11"/>
      <c r="X19" s="36">
        <f t="shared" si="4"/>
        <v>0</v>
      </c>
      <c r="Y19" s="37">
        <f t="shared" si="5"/>
        <v>0</v>
      </c>
      <c r="Z19" s="38">
        <f t="shared" si="6"/>
        <v>0</v>
      </c>
      <c r="AA19" s="10"/>
      <c r="AB19" s="5"/>
      <c r="AC19" s="5"/>
      <c r="AD19" s="5"/>
      <c r="AE19" s="5"/>
      <c r="AF19" s="5"/>
      <c r="AG19" s="5"/>
      <c r="AH19" s="5"/>
      <c r="AI19" s="11"/>
      <c r="AJ19" s="36">
        <f t="shared" si="7"/>
        <v>0</v>
      </c>
      <c r="AK19" s="37">
        <f t="shared" si="8"/>
        <v>0</v>
      </c>
      <c r="AL19" s="38">
        <f t="shared" si="9"/>
        <v>0</v>
      </c>
      <c r="AM19" s="10"/>
      <c r="AN19" s="5"/>
      <c r="AO19" s="5"/>
      <c r="AP19" s="5"/>
      <c r="AQ19" s="5"/>
      <c r="AR19" s="5"/>
      <c r="AS19" s="5"/>
      <c r="AT19" s="5"/>
      <c r="AU19" s="11"/>
      <c r="AV19" s="36">
        <f t="shared" si="10"/>
        <v>0</v>
      </c>
      <c r="AW19" s="37">
        <f t="shared" si="11"/>
        <v>0</v>
      </c>
      <c r="AX19" s="38">
        <f t="shared" si="12"/>
        <v>0</v>
      </c>
      <c r="AY19" s="12" t="e">
        <f t="shared" si="13"/>
        <v>#DIV/0!</v>
      </c>
      <c r="AZ19" s="13" t="e">
        <f t="shared" si="14"/>
        <v>#DIV/0!</v>
      </c>
      <c r="BA19" s="7">
        <f t="shared" si="0"/>
        <v>16</v>
      </c>
      <c r="BB19" s="6"/>
    </row>
    <row r="20" spans="1:54" ht="15.75" customHeight="1" hidden="1">
      <c r="A20" s="1">
        <v>17</v>
      </c>
      <c r="B20" s="14"/>
      <c r="C20" s="30"/>
      <c r="D20" s="23"/>
      <c r="E20" s="23"/>
      <c r="F20" s="23"/>
      <c r="G20" s="23"/>
      <c r="H20" s="23"/>
      <c r="I20" s="23"/>
      <c r="J20" s="23"/>
      <c r="K20" s="24"/>
      <c r="L20" s="36">
        <f t="shared" si="1"/>
        <v>0</v>
      </c>
      <c r="M20" s="37">
        <f t="shared" si="2"/>
        <v>0</v>
      </c>
      <c r="N20" s="38">
        <f t="shared" si="3"/>
        <v>0</v>
      </c>
      <c r="O20" s="10"/>
      <c r="P20" s="5"/>
      <c r="Q20" s="5"/>
      <c r="R20" s="5"/>
      <c r="S20" s="5"/>
      <c r="T20" s="5"/>
      <c r="U20" s="5"/>
      <c r="V20" s="5"/>
      <c r="W20" s="11"/>
      <c r="X20" s="36">
        <f t="shared" si="4"/>
        <v>0</v>
      </c>
      <c r="Y20" s="37">
        <f t="shared" si="5"/>
        <v>0</v>
      </c>
      <c r="Z20" s="38">
        <f t="shared" si="6"/>
        <v>0</v>
      </c>
      <c r="AA20" s="10"/>
      <c r="AB20" s="5"/>
      <c r="AC20" s="5"/>
      <c r="AD20" s="5"/>
      <c r="AE20" s="5"/>
      <c r="AF20" s="5"/>
      <c r="AG20" s="5"/>
      <c r="AH20" s="5"/>
      <c r="AI20" s="11"/>
      <c r="AJ20" s="36">
        <f t="shared" si="7"/>
        <v>0</v>
      </c>
      <c r="AK20" s="37">
        <f t="shared" si="8"/>
        <v>0</v>
      </c>
      <c r="AL20" s="38">
        <f t="shared" si="9"/>
        <v>0</v>
      </c>
      <c r="AM20" s="10"/>
      <c r="AN20" s="5"/>
      <c r="AO20" s="5"/>
      <c r="AP20" s="5"/>
      <c r="AQ20" s="5"/>
      <c r="AR20" s="5"/>
      <c r="AS20" s="5"/>
      <c r="AT20" s="5"/>
      <c r="AU20" s="11"/>
      <c r="AV20" s="36">
        <f t="shared" si="10"/>
        <v>0</v>
      </c>
      <c r="AW20" s="37">
        <f t="shared" si="11"/>
        <v>0</v>
      </c>
      <c r="AX20" s="38">
        <f t="shared" si="12"/>
        <v>0</v>
      </c>
      <c r="AY20" s="12" t="e">
        <f t="shared" si="13"/>
        <v>#DIV/0!</v>
      </c>
      <c r="AZ20" s="13" t="e">
        <f t="shared" si="14"/>
        <v>#DIV/0!</v>
      </c>
      <c r="BA20" s="7">
        <f t="shared" si="0"/>
        <v>17</v>
      </c>
      <c r="BB20" s="6"/>
    </row>
    <row r="21" spans="1:54" ht="15.75" customHeight="1" hidden="1">
      <c r="A21" s="1">
        <v>18</v>
      </c>
      <c r="B21" s="14"/>
      <c r="C21" s="30"/>
      <c r="D21" s="23"/>
      <c r="E21" s="23"/>
      <c r="F21" s="23"/>
      <c r="G21" s="23"/>
      <c r="H21" s="23"/>
      <c r="I21" s="23"/>
      <c r="J21" s="23"/>
      <c r="K21" s="24"/>
      <c r="L21" s="36">
        <f t="shared" si="1"/>
        <v>0</v>
      </c>
      <c r="M21" s="37">
        <f t="shared" si="2"/>
        <v>0</v>
      </c>
      <c r="N21" s="38">
        <f t="shared" si="3"/>
        <v>0</v>
      </c>
      <c r="O21" s="10"/>
      <c r="P21" s="5"/>
      <c r="Q21" s="5"/>
      <c r="R21" s="5"/>
      <c r="S21" s="5"/>
      <c r="T21" s="5"/>
      <c r="U21" s="5"/>
      <c r="V21" s="5"/>
      <c r="W21" s="11"/>
      <c r="X21" s="36">
        <f t="shared" si="4"/>
        <v>0</v>
      </c>
      <c r="Y21" s="37">
        <f t="shared" si="5"/>
        <v>0</v>
      </c>
      <c r="Z21" s="38">
        <f t="shared" si="6"/>
        <v>0</v>
      </c>
      <c r="AA21" s="10"/>
      <c r="AB21" s="5"/>
      <c r="AC21" s="5"/>
      <c r="AD21" s="5"/>
      <c r="AE21" s="5"/>
      <c r="AF21" s="5"/>
      <c r="AG21" s="5"/>
      <c r="AH21" s="5"/>
      <c r="AI21" s="11"/>
      <c r="AJ21" s="36">
        <f t="shared" si="7"/>
        <v>0</v>
      </c>
      <c r="AK21" s="37">
        <f t="shared" si="8"/>
        <v>0</v>
      </c>
      <c r="AL21" s="38">
        <f t="shared" si="9"/>
        <v>0</v>
      </c>
      <c r="AM21" s="10"/>
      <c r="AN21" s="5"/>
      <c r="AO21" s="5"/>
      <c r="AP21" s="5"/>
      <c r="AQ21" s="5"/>
      <c r="AR21" s="5"/>
      <c r="AS21" s="5"/>
      <c r="AT21" s="5"/>
      <c r="AU21" s="11"/>
      <c r="AV21" s="36">
        <f t="shared" si="10"/>
        <v>0</v>
      </c>
      <c r="AW21" s="37">
        <f t="shared" si="11"/>
        <v>0</v>
      </c>
      <c r="AX21" s="38">
        <f t="shared" si="12"/>
        <v>0</v>
      </c>
      <c r="AY21" s="12" t="e">
        <f t="shared" si="13"/>
        <v>#DIV/0!</v>
      </c>
      <c r="AZ21" s="13" t="e">
        <f t="shared" si="14"/>
        <v>#DIV/0!</v>
      </c>
      <c r="BA21" s="7">
        <f t="shared" si="0"/>
        <v>18</v>
      </c>
      <c r="BB21" s="6"/>
    </row>
    <row r="22" spans="1:54" ht="15.75" customHeight="1" hidden="1">
      <c r="A22" s="1">
        <v>19</v>
      </c>
      <c r="B22" s="14"/>
      <c r="C22" s="30"/>
      <c r="D22" s="23"/>
      <c r="E22" s="23"/>
      <c r="F22" s="23"/>
      <c r="G22" s="23"/>
      <c r="H22" s="23"/>
      <c r="I22" s="23"/>
      <c r="J22" s="23"/>
      <c r="K22" s="24"/>
      <c r="L22" s="36">
        <f t="shared" si="1"/>
        <v>0</v>
      </c>
      <c r="M22" s="37">
        <f t="shared" si="2"/>
        <v>0</v>
      </c>
      <c r="N22" s="38">
        <f t="shared" si="3"/>
        <v>0</v>
      </c>
      <c r="O22" s="10"/>
      <c r="P22" s="5"/>
      <c r="Q22" s="5"/>
      <c r="R22" s="5"/>
      <c r="S22" s="5"/>
      <c r="T22" s="5"/>
      <c r="U22" s="5"/>
      <c r="V22" s="5"/>
      <c r="W22" s="11"/>
      <c r="X22" s="36">
        <f t="shared" si="4"/>
        <v>0</v>
      </c>
      <c r="Y22" s="37">
        <f t="shared" si="5"/>
        <v>0</v>
      </c>
      <c r="Z22" s="38">
        <f t="shared" si="6"/>
        <v>0</v>
      </c>
      <c r="AA22" s="10"/>
      <c r="AB22" s="5"/>
      <c r="AC22" s="5"/>
      <c r="AD22" s="5"/>
      <c r="AE22" s="5"/>
      <c r="AF22" s="5"/>
      <c r="AG22" s="5"/>
      <c r="AH22" s="5"/>
      <c r="AI22" s="11"/>
      <c r="AJ22" s="36">
        <f t="shared" si="7"/>
        <v>0</v>
      </c>
      <c r="AK22" s="37">
        <f t="shared" si="8"/>
        <v>0</v>
      </c>
      <c r="AL22" s="38">
        <f t="shared" si="9"/>
        <v>0</v>
      </c>
      <c r="AM22" s="10"/>
      <c r="AN22" s="5"/>
      <c r="AO22" s="5"/>
      <c r="AP22" s="5"/>
      <c r="AQ22" s="5"/>
      <c r="AR22" s="5"/>
      <c r="AS22" s="5"/>
      <c r="AT22" s="5"/>
      <c r="AU22" s="11"/>
      <c r="AV22" s="36">
        <f t="shared" si="10"/>
        <v>0</v>
      </c>
      <c r="AW22" s="37">
        <f t="shared" si="11"/>
        <v>0</v>
      </c>
      <c r="AX22" s="38">
        <f t="shared" si="12"/>
        <v>0</v>
      </c>
      <c r="AY22" s="12" t="e">
        <f t="shared" si="13"/>
        <v>#DIV/0!</v>
      </c>
      <c r="AZ22" s="13" t="e">
        <f t="shared" si="14"/>
        <v>#DIV/0!</v>
      </c>
      <c r="BA22" s="7">
        <f t="shared" si="0"/>
        <v>19</v>
      </c>
      <c r="BB22" s="6"/>
    </row>
    <row r="23" spans="1:54" ht="15.75" customHeight="1" hidden="1">
      <c r="A23" s="1">
        <v>20</v>
      </c>
      <c r="B23" s="14"/>
      <c r="C23" s="30"/>
      <c r="D23" s="23"/>
      <c r="E23" s="23"/>
      <c r="F23" s="23"/>
      <c r="G23" s="23"/>
      <c r="H23" s="23"/>
      <c r="I23" s="23"/>
      <c r="J23" s="23"/>
      <c r="K23" s="24"/>
      <c r="L23" s="36">
        <f t="shared" si="1"/>
        <v>0</v>
      </c>
      <c r="M23" s="37">
        <f t="shared" si="2"/>
        <v>0</v>
      </c>
      <c r="N23" s="38">
        <f t="shared" si="3"/>
        <v>0</v>
      </c>
      <c r="O23" s="10"/>
      <c r="P23" s="5"/>
      <c r="Q23" s="5"/>
      <c r="R23" s="5"/>
      <c r="S23" s="5"/>
      <c r="T23" s="5"/>
      <c r="U23" s="5"/>
      <c r="V23" s="5"/>
      <c r="W23" s="11"/>
      <c r="X23" s="36">
        <f t="shared" si="4"/>
        <v>0</v>
      </c>
      <c r="Y23" s="37">
        <f t="shared" si="5"/>
        <v>0</v>
      </c>
      <c r="Z23" s="38">
        <f t="shared" si="6"/>
        <v>0</v>
      </c>
      <c r="AA23" s="10"/>
      <c r="AB23" s="5"/>
      <c r="AC23" s="5"/>
      <c r="AD23" s="5"/>
      <c r="AE23" s="5"/>
      <c r="AF23" s="5"/>
      <c r="AG23" s="5"/>
      <c r="AH23" s="5"/>
      <c r="AI23" s="11"/>
      <c r="AJ23" s="36">
        <f t="shared" si="7"/>
        <v>0</v>
      </c>
      <c r="AK23" s="37">
        <f t="shared" si="8"/>
        <v>0</v>
      </c>
      <c r="AL23" s="38">
        <f t="shared" si="9"/>
        <v>0</v>
      </c>
      <c r="AM23" s="10"/>
      <c r="AN23" s="5"/>
      <c r="AO23" s="5"/>
      <c r="AP23" s="5"/>
      <c r="AQ23" s="5"/>
      <c r="AR23" s="5"/>
      <c r="AS23" s="5"/>
      <c r="AT23" s="5"/>
      <c r="AU23" s="11"/>
      <c r="AV23" s="36">
        <f t="shared" si="10"/>
        <v>0</v>
      </c>
      <c r="AW23" s="37">
        <f t="shared" si="11"/>
        <v>0</v>
      </c>
      <c r="AX23" s="38">
        <f t="shared" si="12"/>
        <v>0</v>
      </c>
      <c r="AY23" s="12" t="e">
        <f t="shared" si="13"/>
        <v>#DIV/0!</v>
      </c>
      <c r="AZ23" s="13" t="e">
        <f t="shared" si="14"/>
        <v>#DIV/0!</v>
      </c>
      <c r="BA23" s="7">
        <f t="shared" si="0"/>
        <v>20</v>
      </c>
      <c r="BB23" s="6"/>
    </row>
    <row r="24" spans="1:54" ht="15.75" customHeight="1" hidden="1">
      <c r="A24" s="1">
        <v>21</v>
      </c>
      <c r="B24" s="14"/>
      <c r="C24" s="30"/>
      <c r="D24" s="23"/>
      <c r="E24" s="23"/>
      <c r="F24" s="23"/>
      <c r="G24" s="23"/>
      <c r="H24" s="23"/>
      <c r="I24" s="23"/>
      <c r="J24" s="23"/>
      <c r="K24" s="24"/>
      <c r="L24" s="36">
        <f t="shared" si="1"/>
        <v>0</v>
      </c>
      <c r="M24" s="37">
        <f t="shared" si="2"/>
        <v>0</v>
      </c>
      <c r="N24" s="38">
        <f t="shared" si="3"/>
        <v>0</v>
      </c>
      <c r="O24" s="10"/>
      <c r="P24" s="5"/>
      <c r="Q24" s="5"/>
      <c r="R24" s="5"/>
      <c r="S24" s="5"/>
      <c r="T24" s="5"/>
      <c r="U24" s="5"/>
      <c r="V24" s="5"/>
      <c r="W24" s="11"/>
      <c r="X24" s="36">
        <f t="shared" si="4"/>
        <v>0</v>
      </c>
      <c r="Y24" s="37">
        <f t="shared" si="5"/>
        <v>0</v>
      </c>
      <c r="Z24" s="38">
        <f t="shared" si="6"/>
        <v>0</v>
      </c>
      <c r="AA24" s="10"/>
      <c r="AB24" s="5"/>
      <c r="AC24" s="5"/>
      <c r="AD24" s="5"/>
      <c r="AE24" s="5"/>
      <c r="AF24" s="5"/>
      <c r="AG24" s="5"/>
      <c r="AH24" s="5"/>
      <c r="AI24" s="11"/>
      <c r="AJ24" s="36">
        <f t="shared" si="7"/>
        <v>0</v>
      </c>
      <c r="AK24" s="37">
        <f t="shared" si="8"/>
        <v>0</v>
      </c>
      <c r="AL24" s="38">
        <f t="shared" si="9"/>
        <v>0</v>
      </c>
      <c r="AM24" s="10"/>
      <c r="AN24" s="5"/>
      <c r="AO24" s="5"/>
      <c r="AP24" s="5"/>
      <c r="AQ24" s="5"/>
      <c r="AR24" s="5"/>
      <c r="AS24" s="5"/>
      <c r="AT24" s="5"/>
      <c r="AU24" s="11"/>
      <c r="AV24" s="36">
        <f t="shared" si="10"/>
        <v>0</v>
      </c>
      <c r="AW24" s="37">
        <f t="shared" si="11"/>
        <v>0</v>
      </c>
      <c r="AX24" s="38">
        <f t="shared" si="12"/>
        <v>0</v>
      </c>
      <c r="AY24" s="12" t="e">
        <f t="shared" si="13"/>
        <v>#DIV/0!</v>
      </c>
      <c r="AZ24" s="13" t="e">
        <f t="shared" si="14"/>
        <v>#DIV/0!</v>
      </c>
      <c r="BA24" s="7">
        <f t="shared" si="0"/>
        <v>21</v>
      </c>
      <c r="BB24" s="6"/>
    </row>
    <row r="25" spans="1:54" ht="15.75" customHeight="1" hidden="1">
      <c r="A25" s="1">
        <v>22</v>
      </c>
      <c r="B25" s="14"/>
      <c r="C25" s="30"/>
      <c r="D25" s="23"/>
      <c r="E25" s="23"/>
      <c r="F25" s="23"/>
      <c r="G25" s="23"/>
      <c r="H25" s="23"/>
      <c r="I25" s="23"/>
      <c r="J25" s="23"/>
      <c r="K25" s="24"/>
      <c r="L25" s="36">
        <f t="shared" si="1"/>
        <v>0</v>
      </c>
      <c r="M25" s="37">
        <f t="shared" si="2"/>
        <v>0</v>
      </c>
      <c r="N25" s="38">
        <f t="shared" si="3"/>
        <v>0</v>
      </c>
      <c r="O25" s="10"/>
      <c r="P25" s="5"/>
      <c r="Q25" s="5"/>
      <c r="R25" s="5"/>
      <c r="S25" s="5"/>
      <c r="T25" s="5"/>
      <c r="U25" s="5"/>
      <c r="V25" s="5"/>
      <c r="W25" s="11"/>
      <c r="X25" s="36">
        <f t="shared" si="4"/>
        <v>0</v>
      </c>
      <c r="Y25" s="37">
        <f t="shared" si="5"/>
        <v>0</v>
      </c>
      <c r="Z25" s="38">
        <f t="shared" si="6"/>
        <v>0</v>
      </c>
      <c r="AA25" s="10"/>
      <c r="AB25" s="5"/>
      <c r="AC25" s="5"/>
      <c r="AD25" s="5"/>
      <c r="AE25" s="5"/>
      <c r="AF25" s="5"/>
      <c r="AG25" s="5"/>
      <c r="AH25" s="5"/>
      <c r="AI25" s="11"/>
      <c r="AJ25" s="36">
        <f t="shared" si="7"/>
        <v>0</v>
      </c>
      <c r="AK25" s="37">
        <f t="shared" si="8"/>
        <v>0</v>
      </c>
      <c r="AL25" s="38">
        <f t="shared" si="9"/>
        <v>0</v>
      </c>
      <c r="AM25" s="10"/>
      <c r="AN25" s="5"/>
      <c r="AO25" s="5"/>
      <c r="AP25" s="5"/>
      <c r="AQ25" s="5"/>
      <c r="AR25" s="5"/>
      <c r="AS25" s="5"/>
      <c r="AT25" s="5"/>
      <c r="AU25" s="11"/>
      <c r="AV25" s="36">
        <f t="shared" si="10"/>
        <v>0</v>
      </c>
      <c r="AW25" s="37">
        <f t="shared" si="11"/>
        <v>0</v>
      </c>
      <c r="AX25" s="38">
        <f t="shared" si="12"/>
        <v>0</v>
      </c>
      <c r="AY25" s="12" t="e">
        <f t="shared" si="13"/>
        <v>#DIV/0!</v>
      </c>
      <c r="AZ25" s="13" t="e">
        <f t="shared" si="14"/>
        <v>#DIV/0!</v>
      </c>
      <c r="BA25" s="7">
        <f t="shared" si="0"/>
        <v>22</v>
      </c>
      <c r="BB25" s="6"/>
    </row>
    <row r="26" spans="1:54" ht="15.75" customHeight="1" hidden="1">
      <c r="A26" s="1">
        <v>23</v>
      </c>
      <c r="B26" s="14"/>
      <c r="C26" s="30"/>
      <c r="D26" s="23"/>
      <c r="E26" s="23"/>
      <c r="F26" s="23"/>
      <c r="G26" s="23"/>
      <c r="H26" s="23"/>
      <c r="I26" s="23"/>
      <c r="J26" s="23"/>
      <c r="K26" s="24"/>
      <c r="L26" s="36">
        <f t="shared" si="1"/>
        <v>0</v>
      </c>
      <c r="M26" s="37">
        <f t="shared" si="2"/>
        <v>0</v>
      </c>
      <c r="N26" s="38">
        <f t="shared" si="3"/>
        <v>0</v>
      </c>
      <c r="O26" s="10"/>
      <c r="P26" s="5"/>
      <c r="Q26" s="5"/>
      <c r="R26" s="5"/>
      <c r="S26" s="5"/>
      <c r="T26" s="5"/>
      <c r="U26" s="5"/>
      <c r="V26" s="5"/>
      <c r="W26" s="11"/>
      <c r="X26" s="36">
        <f t="shared" si="4"/>
        <v>0</v>
      </c>
      <c r="Y26" s="37">
        <f t="shared" si="5"/>
        <v>0</v>
      </c>
      <c r="Z26" s="38">
        <f t="shared" si="6"/>
        <v>0</v>
      </c>
      <c r="AA26" s="10"/>
      <c r="AB26" s="5"/>
      <c r="AC26" s="5"/>
      <c r="AD26" s="5"/>
      <c r="AE26" s="5"/>
      <c r="AF26" s="5"/>
      <c r="AG26" s="5"/>
      <c r="AH26" s="5"/>
      <c r="AI26" s="11"/>
      <c r="AJ26" s="36">
        <f t="shared" si="7"/>
        <v>0</v>
      </c>
      <c r="AK26" s="37">
        <f t="shared" si="8"/>
        <v>0</v>
      </c>
      <c r="AL26" s="38">
        <f t="shared" si="9"/>
        <v>0</v>
      </c>
      <c r="AM26" s="10"/>
      <c r="AN26" s="5"/>
      <c r="AO26" s="5"/>
      <c r="AP26" s="5"/>
      <c r="AQ26" s="5"/>
      <c r="AR26" s="5"/>
      <c r="AS26" s="5"/>
      <c r="AT26" s="5"/>
      <c r="AU26" s="11"/>
      <c r="AV26" s="36">
        <f t="shared" si="10"/>
        <v>0</v>
      </c>
      <c r="AW26" s="37">
        <f t="shared" si="11"/>
        <v>0</v>
      </c>
      <c r="AX26" s="38">
        <f t="shared" si="12"/>
        <v>0</v>
      </c>
      <c r="AY26" s="12" t="e">
        <f t="shared" si="13"/>
        <v>#DIV/0!</v>
      </c>
      <c r="AZ26" s="13" t="e">
        <f t="shared" si="14"/>
        <v>#DIV/0!</v>
      </c>
      <c r="BA26" s="7">
        <f t="shared" si="0"/>
        <v>23</v>
      </c>
      <c r="BB26" s="6"/>
    </row>
    <row r="27" spans="1:54" ht="15.75" customHeight="1" hidden="1">
      <c r="A27" s="1">
        <v>24</v>
      </c>
      <c r="B27" s="14"/>
      <c r="C27" s="30"/>
      <c r="D27" s="23"/>
      <c r="E27" s="23"/>
      <c r="F27" s="23"/>
      <c r="G27" s="23"/>
      <c r="H27" s="23"/>
      <c r="I27" s="23"/>
      <c r="J27" s="23"/>
      <c r="K27" s="24"/>
      <c r="L27" s="36">
        <f t="shared" si="1"/>
        <v>0</v>
      </c>
      <c r="M27" s="37">
        <f t="shared" si="2"/>
        <v>0</v>
      </c>
      <c r="N27" s="38">
        <f t="shared" si="3"/>
        <v>0</v>
      </c>
      <c r="O27" s="10"/>
      <c r="P27" s="5"/>
      <c r="Q27" s="5"/>
      <c r="R27" s="5"/>
      <c r="S27" s="5"/>
      <c r="T27" s="5"/>
      <c r="U27" s="5"/>
      <c r="V27" s="5"/>
      <c r="W27" s="11"/>
      <c r="X27" s="36">
        <f t="shared" si="4"/>
        <v>0</v>
      </c>
      <c r="Y27" s="37">
        <f t="shared" si="5"/>
        <v>0</v>
      </c>
      <c r="Z27" s="38">
        <f t="shared" si="6"/>
        <v>0</v>
      </c>
      <c r="AA27" s="10"/>
      <c r="AB27" s="5"/>
      <c r="AC27" s="5"/>
      <c r="AD27" s="5"/>
      <c r="AE27" s="5"/>
      <c r="AF27" s="5"/>
      <c r="AG27" s="5"/>
      <c r="AH27" s="5"/>
      <c r="AI27" s="11"/>
      <c r="AJ27" s="36">
        <f t="shared" si="7"/>
        <v>0</v>
      </c>
      <c r="AK27" s="37">
        <f t="shared" si="8"/>
        <v>0</v>
      </c>
      <c r="AL27" s="38">
        <f t="shared" si="9"/>
        <v>0</v>
      </c>
      <c r="AM27" s="10"/>
      <c r="AN27" s="5"/>
      <c r="AO27" s="5"/>
      <c r="AP27" s="5"/>
      <c r="AQ27" s="5"/>
      <c r="AR27" s="5"/>
      <c r="AS27" s="5"/>
      <c r="AT27" s="5"/>
      <c r="AU27" s="11"/>
      <c r="AV27" s="36">
        <f t="shared" si="10"/>
        <v>0</v>
      </c>
      <c r="AW27" s="37">
        <f t="shared" si="11"/>
        <v>0</v>
      </c>
      <c r="AX27" s="38">
        <f t="shared" si="12"/>
        <v>0</v>
      </c>
      <c r="AY27" s="12" t="e">
        <f t="shared" si="13"/>
        <v>#DIV/0!</v>
      </c>
      <c r="AZ27" s="13" t="e">
        <f t="shared" si="14"/>
        <v>#DIV/0!</v>
      </c>
      <c r="BA27" s="7">
        <f t="shared" si="0"/>
        <v>24</v>
      </c>
      <c r="BB27" s="6"/>
    </row>
    <row r="28" spans="1:54" ht="15.75" customHeight="1" hidden="1">
      <c r="A28" s="1">
        <v>25</v>
      </c>
      <c r="B28" s="14"/>
      <c r="C28" s="30"/>
      <c r="D28" s="23"/>
      <c r="E28" s="23"/>
      <c r="F28" s="23"/>
      <c r="G28" s="23"/>
      <c r="H28" s="23"/>
      <c r="I28" s="23"/>
      <c r="J28" s="23"/>
      <c r="K28" s="24"/>
      <c r="L28" s="36">
        <f t="shared" si="1"/>
        <v>0</v>
      </c>
      <c r="M28" s="37">
        <f t="shared" si="2"/>
        <v>0</v>
      </c>
      <c r="N28" s="38">
        <f t="shared" si="3"/>
        <v>0</v>
      </c>
      <c r="O28" s="10"/>
      <c r="P28" s="5"/>
      <c r="Q28" s="5"/>
      <c r="R28" s="5"/>
      <c r="S28" s="5"/>
      <c r="T28" s="5"/>
      <c r="U28" s="5"/>
      <c r="V28" s="5"/>
      <c r="W28" s="11"/>
      <c r="X28" s="36">
        <f t="shared" si="4"/>
        <v>0</v>
      </c>
      <c r="Y28" s="37">
        <f t="shared" si="5"/>
        <v>0</v>
      </c>
      <c r="Z28" s="38">
        <f t="shared" si="6"/>
        <v>0</v>
      </c>
      <c r="AA28" s="10"/>
      <c r="AB28" s="5"/>
      <c r="AC28" s="5"/>
      <c r="AD28" s="5"/>
      <c r="AE28" s="5"/>
      <c r="AF28" s="5"/>
      <c r="AG28" s="5"/>
      <c r="AH28" s="5"/>
      <c r="AI28" s="11"/>
      <c r="AJ28" s="36">
        <f t="shared" si="7"/>
        <v>0</v>
      </c>
      <c r="AK28" s="37">
        <f t="shared" si="8"/>
        <v>0</v>
      </c>
      <c r="AL28" s="38">
        <f t="shared" si="9"/>
        <v>0</v>
      </c>
      <c r="AM28" s="10"/>
      <c r="AN28" s="5"/>
      <c r="AO28" s="5"/>
      <c r="AP28" s="5"/>
      <c r="AQ28" s="5"/>
      <c r="AR28" s="5"/>
      <c r="AS28" s="5"/>
      <c r="AT28" s="5"/>
      <c r="AU28" s="11"/>
      <c r="AV28" s="36">
        <f t="shared" si="10"/>
        <v>0</v>
      </c>
      <c r="AW28" s="37">
        <f t="shared" si="11"/>
        <v>0</v>
      </c>
      <c r="AX28" s="38">
        <f t="shared" si="12"/>
        <v>0</v>
      </c>
      <c r="AY28" s="12" t="e">
        <f t="shared" si="13"/>
        <v>#DIV/0!</v>
      </c>
      <c r="AZ28" s="13" t="e">
        <f t="shared" si="14"/>
        <v>#DIV/0!</v>
      </c>
      <c r="BA28" s="7">
        <f t="shared" si="0"/>
        <v>25</v>
      </c>
      <c r="BB28" s="6"/>
    </row>
    <row r="29" spans="1:54" ht="15.75" customHeight="1" hidden="1">
      <c r="A29" s="1">
        <v>26</v>
      </c>
      <c r="B29" s="14"/>
      <c r="C29" s="30"/>
      <c r="D29" s="23"/>
      <c r="E29" s="23"/>
      <c r="F29" s="23"/>
      <c r="G29" s="23"/>
      <c r="H29" s="23"/>
      <c r="I29" s="23"/>
      <c r="J29" s="23"/>
      <c r="K29" s="24"/>
      <c r="L29" s="36">
        <f t="shared" si="1"/>
        <v>0</v>
      </c>
      <c r="M29" s="37">
        <f t="shared" si="2"/>
        <v>0</v>
      </c>
      <c r="N29" s="38">
        <f t="shared" si="3"/>
        <v>0</v>
      </c>
      <c r="O29" s="10"/>
      <c r="P29" s="5"/>
      <c r="Q29" s="5"/>
      <c r="R29" s="5"/>
      <c r="S29" s="5"/>
      <c r="T29" s="5"/>
      <c r="U29" s="5"/>
      <c r="V29" s="5"/>
      <c r="W29" s="11"/>
      <c r="X29" s="36">
        <f t="shared" si="4"/>
        <v>0</v>
      </c>
      <c r="Y29" s="37">
        <f t="shared" si="5"/>
        <v>0</v>
      </c>
      <c r="Z29" s="38">
        <f t="shared" si="6"/>
        <v>0</v>
      </c>
      <c r="AA29" s="10"/>
      <c r="AB29" s="5"/>
      <c r="AC29" s="5"/>
      <c r="AD29" s="5"/>
      <c r="AE29" s="5"/>
      <c r="AF29" s="5"/>
      <c r="AG29" s="5"/>
      <c r="AH29" s="5"/>
      <c r="AI29" s="11"/>
      <c r="AJ29" s="36">
        <f t="shared" si="7"/>
        <v>0</v>
      </c>
      <c r="AK29" s="37">
        <f t="shared" si="8"/>
        <v>0</v>
      </c>
      <c r="AL29" s="38">
        <f t="shared" si="9"/>
        <v>0</v>
      </c>
      <c r="AM29" s="10"/>
      <c r="AN29" s="5"/>
      <c r="AO29" s="5"/>
      <c r="AP29" s="5"/>
      <c r="AQ29" s="5"/>
      <c r="AR29" s="5"/>
      <c r="AS29" s="5"/>
      <c r="AT29" s="5"/>
      <c r="AU29" s="11"/>
      <c r="AV29" s="36">
        <f t="shared" si="10"/>
        <v>0</v>
      </c>
      <c r="AW29" s="37">
        <f t="shared" si="11"/>
        <v>0</v>
      </c>
      <c r="AX29" s="38">
        <f t="shared" si="12"/>
        <v>0</v>
      </c>
      <c r="AY29" s="12" t="e">
        <f t="shared" si="13"/>
        <v>#DIV/0!</v>
      </c>
      <c r="AZ29" s="13" t="e">
        <f t="shared" si="14"/>
        <v>#DIV/0!</v>
      </c>
      <c r="BA29" s="7">
        <f t="shared" si="0"/>
        <v>26</v>
      </c>
      <c r="BB29" s="6"/>
    </row>
    <row r="30" spans="1:54" ht="15.75" customHeight="1" hidden="1">
      <c r="A30" s="1">
        <v>27</v>
      </c>
      <c r="B30" s="14"/>
      <c r="C30" s="30"/>
      <c r="D30" s="23"/>
      <c r="E30" s="23"/>
      <c r="F30" s="23"/>
      <c r="G30" s="23"/>
      <c r="H30" s="23"/>
      <c r="I30" s="23"/>
      <c r="J30" s="23"/>
      <c r="K30" s="24"/>
      <c r="L30" s="36">
        <f t="shared" si="1"/>
        <v>0</v>
      </c>
      <c r="M30" s="37">
        <f t="shared" si="2"/>
        <v>0</v>
      </c>
      <c r="N30" s="38">
        <f t="shared" si="3"/>
        <v>0</v>
      </c>
      <c r="O30" s="10"/>
      <c r="P30" s="5"/>
      <c r="Q30" s="5"/>
      <c r="R30" s="5"/>
      <c r="S30" s="5"/>
      <c r="T30" s="5"/>
      <c r="U30" s="5"/>
      <c r="V30" s="5"/>
      <c r="W30" s="11"/>
      <c r="X30" s="36">
        <f t="shared" si="4"/>
        <v>0</v>
      </c>
      <c r="Y30" s="37">
        <f t="shared" si="5"/>
        <v>0</v>
      </c>
      <c r="Z30" s="38">
        <f t="shared" si="6"/>
        <v>0</v>
      </c>
      <c r="AA30" s="10"/>
      <c r="AB30" s="5"/>
      <c r="AC30" s="5"/>
      <c r="AD30" s="5"/>
      <c r="AE30" s="5"/>
      <c r="AF30" s="5"/>
      <c r="AG30" s="5"/>
      <c r="AH30" s="5"/>
      <c r="AI30" s="11"/>
      <c r="AJ30" s="36">
        <f t="shared" si="7"/>
        <v>0</v>
      </c>
      <c r="AK30" s="37">
        <f t="shared" si="8"/>
        <v>0</v>
      </c>
      <c r="AL30" s="38">
        <f t="shared" si="9"/>
        <v>0</v>
      </c>
      <c r="AM30" s="10"/>
      <c r="AN30" s="5"/>
      <c r="AO30" s="5"/>
      <c r="AP30" s="5"/>
      <c r="AQ30" s="5"/>
      <c r="AR30" s="5"/>
      <c r="AS30" s="5"/>
      <c r="AT30" s="5"/>
      <c r="AU30" s="11"/>
      <c r="AV30" s="36">
        <f t="shared" si="10"/>
        <v>0</v>
      </c>
      <c r="AW30" s="37">
        <f t="shared" si="11"/>
        <v>0</v>
      </c>
      <c r="AX30" s="38">
        <f t="shared" si="12"/>
        <v>0</v>
      </c>
      <c r="AY30" s="12" t="e">
        <f t="shared" si="13"/>
        <v>#DIV/0!</v>
      </c>
      <c r="AZ30" s="13" t="e">
        <f t="shared" si="14"/>
        <v>#DIV/0!</v>
      </c>
      <c r="BA30" s="7">
        <f t="shared" si="0"/>
        <v>27</v>
      </c>
      <c r="BB30" s="6"/>
    </row>
    <row r="31" spans="1:54" ht="15.75" customHeight="1" hidden="1">
      <c r="A31" s="1">
        <v>28</v>
      </c>
      <c r="B31" s="14"/>
      <c r="C31" s="30"/>
      <c r="D31" s="23"/>
      <c r="E31" s="23"/>
      <c r="F31" s="23"/>
      <c r="G31" s="23"/>
      <c r="H31" s="23"/>
      <c r="I31" s="23"/>
      <c r="J31" s="23"/>
      <c r="K31" s="24"/>
      <c r="L31" s="36">
        <f t="shared" si="1"/>
        <v>0</v>
      </c>
      <c r="M31" s="37">
        <f t="shared" si="2"/>
        <v>0</v>
      </c>
      <c r="N31" s="38">
        <f t="shared" si="3"/>
        <v>0</v>
      </c>
      <c r="O31" s="10"/>
      <c r="P31" s="5"/>
      <c r="Q31" s="5"/>
      <c r="R31" s="5"/>
      <c r="S31" s="5"/>
      <c r="T31" s="5"/>
      <c r="U31" s="5"/>
      <c r="V31" s="5"/>
      <c r="W31" s="11"/>
      <c r="X31" s="36">
        <f t="shared" si="4"/>
        <v>0</v>
      </c>
      <c r="Y31" s="37">
        <f t="shared" si="5"/>
        <v>0</v>
      </c>
      <c r="Z31" s="38">
        <f t="shared" si="6"/>
        <v>0</v>
      </c>
      <c r="AA31" s="10"/>
      <c r="AB31" s="5"/>
      <c r="AC31" s="5"/>
      <c r="AD31" s="5"/>
      <c r="AE31" s="5"/>
      <c r="AF31" s="5"/>
      <c r="AG31" s="5"/>
      <c r="AH31" s="5"/>
      <c r="AI31" s="11"/>
      <c r="AJ31" s="36">
        <f t="shared" si="7"/>
        <v>0</v>
      </c>
      <c r="AK31" s="37">
        <f t="shared" si="8"/>
        <v>0</v>
      </c>
      <c r="AL31" s="38">
        <f t="shared" si="9"/>
        <v>0</v>
      </c>
      <c r="AM31" s="10"/>
      <c r="AN31" s="5"/>
      <c r="AO31" s="5"/>
      <c r="AP31" s="5"/>
      <c r="AQ31" s="5"/>
      <c r="AR31" s="5"/>
      <c r="AS31" s="5"/>
      <c r="AT31" s="5"/>
      <c r="AU31" s="11"/>
      <c r="AV31" s="36">
        <f t="shared" si="10"/>
        <v>0</v>
      </c>
      <c r="AW31" s="37">
        <f t="shared" si="11"/>
        <v>0</v>
      </c>
      <c r="AX31" s="38">
        <f t="shared" si="12"/>
        <v>0</v>
      </c>
      <c r="AY31" s="12" t="e">
        <f t="shared" si="13"/>
        <v>#DIV/0!</v>
      </c>
      <c r="AZ31" s="13" t="e">
        <f t="shared" si="14"/>
        <v>#DIV/0!</v>
      </c>
      <c r="BA31" s="7">
        <f t="shared" si="0"/>
        <v>28</v>
      </c>
      <c r="BB31" s="6"/>
    </row>
    <row r="32" spans="1:54" ht="15.75" customHeight="1" hidden="1">
      <c r="A32" s="1">
        <v>29</v>
      </c>
      <c r="B32" s="14"/>
      <c r="C32" s="30"/>
      <c r="D32" s="23"/>
      <c r="E32" s="23"/>
      <c r="F32" s="23"/>
      <c r="G32" s="23"/>
      <c r="H32" s="23"/>
      <c r="I32" s="23"/>
      <c r="J32" s="23"/>
      <c r="K32" s="24"/>
      <c r="L32" s="36">
        <f t="shared" si="1"/>
        <v>0</v>
      </c>
      <c r="M32" s="37">
        <f t="shared" si="2"/>
        <v>0</v>
      </c>
      <c r="N32" s="38">
        <f t="shared" si="3"/>
        <v>0</v>
      </c>
      <c r="O32" s="10"/>
      <c r="P32" s="5"/>
      <c r="Q32" s="5"/>
      <c r="R32" s="5"/>
      <c r="S32" s="5"/>
      <c r="T32" s="5"/>
      <c r="U32" s="5"/>
      <c r="V32" s="5"/>
      <c r="W32" s="11"/>
      <c r="X32" s="36">
        <f t="shared" si="4"/>
        <v>0</v>
      </c>
      <c r="Y32" s="37">
        <f t="shared" si="5"/>
        <v>0</v>
      </c>
      <c r="Z32" s="38">
        <f t="shared" si="6"/>
        <v>0</v>
      </c>
      <c r="AA32" s="10"/>
      <c r="AB32" s="5"/>
      <c r="AC32" s="5"/>
      <c r="AD32" s="5"/>
      <c r="AE32" s="5"/>
      <c r="AF32" s="5"/>
      <c r="AG32" s="5"/>
      <c r="AH32" s="5"/>
      <c r="AI32" s="11"/>
      <c r="AJ32" s="36">
        <f t="shared" si="7"/>
        <v>0</v>
      </c>
      <c r="AK32" s="37">
        <f t="shared" si="8"/>
        <v>0</v>
      </c>
      <c r="AL32" s="38">
        <f t="shared" si="9"/>
        <v>0</v>
      </c>
      <c r="AM32" s="10"/>
      <c r="AN32" s="5"/>
      <c r="AO32" s="5"/>
      <c r="AP32" s="5"/>
      <c r="AQ32" s="5"/>
      <c r="AR32" s="5"/>
      <c r="AS32" s="5"/>
      <c r="AT32" s="5"/>
      <c r="AU32" s="11"/>
      <c r="AV32" s="36">
        <f t="shared" si="10"/>
        <v>0</v>
      </c>
      <c r="AW32" s="37">
        <f t="shared" si="11"/>
        <v>0</v>
      </c>
      <c r="AX32" s="38">
        <f t="shared" si="12"/>
        <v>0</v>
      </c>
      <c r="AY32" s="12" t="e">
        <f t="shared" si="13"/>
        <v>#DIV/0!</v>
      </c>
      <c r="AZ32" s="13" t="e">
        <f t="shared" si="14"/>
        <v>#DIV/0!</v>
      </c>
      <c r="BA32" s="7">
        <f t="shared" si="0"/>
        <v>29</v>
      </c>
      <c r="BB32" s="6"/>
    </row>
    <row r="33" spans="1:54" ht="15.75" customHeight="1" hidden="1" thickBot="1">
      <c r="A33" s="15">
        <v>30</v>
      </c>
      <c r="B33" s="16"/>
      <c r="C33" s="31"/>
      <c r="D33" s="32"/>
      <c r="E33" s="32"/>
      <c r="F33" s="32"/>
      <c r="G33" s="32"/>
      <c r="H33" s="32"/>
      <c r="I33" s="32"/>
      <c r="J33" s="32"/>
      <c r="K33" s="33"/>
      <c r="L33" s="39">
        <f t="shared" si="1"/>
        <v>0</v>
      </c>
      <c r="M33" s="40">
        <f t="shared" si="2"/>
        <v>0</v>
      </c>
      <c r="N33" s="41">
        <f t="shared" si="3"/>
        <v>0</v>
      </c>
      <c r="O33" s="19"/>
      <c r="P33" s="18"/>
      <c r="Q33" s="18"/>
      <c r="R33" s="18"/>
      <c r="S33" s="18"/>
      <c r="T33" s="18"/>
      <c r="U33" s="18"/>
      <c r="V33" s="18"/>
      <c r="W33" s="17"/>
      <c r="X33" s="39">
        <f t="shared" si="4"/>
        <v>0</v>
      </c>
      <c r="Y33" s="40">
        <f t="shared" si="5"/>
        <v>0</v>
      </c>
      <c r="Z33" s="41">
        <f t="shared" si="6"/>
        <v>0</v>
      </c>
      <c r="AA33" s="19"/>
      <c r="AB33" s="18"/>
      <c r="AC33" s="18"/>
      <c r="AD33" s="18"/>
      <c r="AE33" s="18"/>
      <c r="AF33" s="18"/>
      <c r="AG33" s="18"/>
      <c r="AH33" s="18"/>
      <c r="AI33" s="17"/>
      <c r="AJ33" s="39">
        <f t="shared" si="7"/>
        <v>0</v>
      </c>
      <c r="AK33" s="40">
        <f t="shared" si="8"/>
        <v>0</v>
      </c>
      <c r="AL33" s="41">
        <f>SUM(AA33:AI33)*AK33</f>
        <v>0</v>
      </c>
      <c r="AM33" s="19"/>
      <c r="AN33" s="18"/>
      <c r="AO33" s="18"/>
      <c r="AP33" s="18"/>
      <c r="AQ33" s="18"/>
      <c r="AR33" s="18"/>
      <c r="AS33" s="18"/>
      <c r="AT33" s="18"/>
      <c r="AU33" s="17"/>
      <c r="AV33" s="39">
        <f t="shared" si="10"/>
        <v>0</v>
      </c>
      <c r="AW33" s="40">
        <f t="shared" si="11"/>
        <v>0</v>
      </c>
      <c r="AX33" s="41">
        <f>SUM(AM33:AU33)*AW33</f>
        <v>0</v>
      </c>
      <c r="AY33" s="12" t="e">
        <f t="shared" si="13"/>
        <v>#DIV/0!</v>
      </c>
      <c r="AZ33" s="13" t="e">
        <f t="shared" si="14"/>
        <v>#DIV/0!</v>
      </c>
      <c r="BA33" s="7">
        <f t="shared" si="0"/>
        <v>30</v>
      </c>
      <c r="BB33" s="6"/>
    </row>
    <row r="34" spans="15:52" ht="12.75" hidden="1">
      <c r="O34" t="s">
        <v>15</v>
      </c>
      <c r="AY34" s="8" t="s">
        <v>6</v>
      </c>
      <c r="AZ34" s="9">
        <f>COUNTIF(AZ4:AZ33,"cel")</f>
        <v>0</v>
      </c>
    </row>
    <row r="35" spans="51:52" ht="12.75" hidden="1">
      <c r="AY35" s="2" t="s">
        <v>7</v>
      </c>
      <c r="AZ35" s="3">
        <f>COUNTIF(AZ4:AZ33,"bdb")</f>
        <v>0</v>
      </c>
    </row>
    <row r="36" spans="2:52" ht="12.75" hidden="1">
      <c r="B36" s="20"/>
      <c r="AY36" s="2" t="s">
        <v>8</v>
      </c>
      <c r="AZ36" s="3">
        <f>COUNTIF(AZ4:AZ33,"db")</f>
        <v>0</v>
      </c>
    </row>
    <row r="37" spans="51:52" ht="12.75" hidden="1">
      <c r="AY37" s="2" t="s">
        <v>9</v>
      </c>
      <c r="AZ37" s="3">
        <f>COUNTIF(AZ4:AZ33,"dst")</f>
        <v>0</v>
      </c>
    </row>
    <row r="38" spans="51:52" ht="12.75" hidden="1">
      <c r="AY38" s="2" t="s">
        <v>10</v>
      </c>
      <c r="AZ38" s="3">
        <f>COUNTIF(AZ4:AZ33,"dop")</f>
        <v>0</v>
      </c>
    </row>
    <row r="39" spans="51:52" ht="12.75" hidden="1">
      <c r="AY39" s="2" t="s">
        <v>11</v>
      </c>
      <c r="AZ39" s="3">
        <f>COUNTIF(AZ4:AZ33,"ndst")</f>
        <v>0</v>
      </c>
    </row>
    <row r="40" spans="51:52" ht="13.5" customHeight="1" hidden="1">
      <c r="AY40" s="4" t="s">
        <v>13</v>
      </c>
      <c r="AZ40" s="3">
        <f>COUNTIF(AZ4:AZ33,"niekl")</f>
        <v>0</v>
      </c>
    </row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</sheetData>
  <sheetProtection/>
  <mergeCells count="21">
    <mergeCell ref="AL2:AL3"/>
    <mergeCell ref="Z2:Z3"/>
    <mergeCell ref="AK2:AK3"/>
    <mergeCell ref="AA2:AI2"/>
    <mergeCell ref="AJ2:AJ3"/>
    <mergeCell ref="A1:B1"/>
    <mergeCell ref="M2:M3"/>
    <mergeCell ref="Y2:Y3"/>
    <mergeCell ref="N2:N3"/>
    <mergeCell ref="O2:W2"/>
    <mergeCell ref="X2:X3"/>
    <mergeCell ref="C2:K2"/>
    <mergeCell ref="A2:A3"/>
    <mergeCell ref="B2:B3"/>
    <mergeCell ref="L2:L3"/>
    <mergeCell ref="AY2:AY3"/>
    <mergeCell ref="AZ2:AZ3"/>
    <mergeCell ref="AM2:AU2"/>
    <mergeCell ref="AV2:AV3"/>
    <mergeCell ref="AW2:AW3"/>
    <mergeCell ref="AX2:AX3"/>
  </mergeCells>
  <printOptions/>
  <pageMargins left="0.1968503937007874" right="0.5905511811023623" top="0.5905511811023623" bottom="0.1968503937007874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40"/>
  <sheetViews>
    <sheetView zoomScale="80" zoomScaleNormal="80" zoomScalePageLayoutView="0" workbookViewId="0" topLeftCell="A1">
      <pane xSplit="2" ySplit="3" topLeftCell="C23" activePane="bottomRight" state="frozen"/>
      <selection pane="topLeft" activeCell="BA4" sqref="BA4:BA30"/>
      <selection pane="topRight" activeCell="BA4" sqref="BA4:BA30"/>
      <selection pane="bottomLeft" activeCell="BA4" sqref="BA4:BA30"/>
      <selection pane="bottomRight" activeCell="AT38" sqref="AT38"/>
    </sheetView>
  </sheetViews>
  <sheetFormatPr defaultColWidth="9.140625" defaultRowHeight="12.75"/>
  <cols>
    <col min="1" max="1" width="4.28125" style="0" customWidth="1"/>
    <col min="2" max="2" width="17.8515625" style="0" customWidth="1"/>
    <col min="3" max="3" width="3.8515625" style="0" customWidth="1"/>
    <col min="4" max="4" width="3.7109375" style="0" customWidth="1"/>
    <col min="5" max="13" width="3.57421875" style="0" customWidth="1"/>
    <col min="14" max="15" width="2.421875" style="0" customWidth="1"/>
    <col min="16" max="16" width="4.28125" style="0" customWidth="1"/>
    <col min="17" max="25" width="3.57421875" style="0" customWidth="1"/>
    <col min="26" max="27" width="2.421875" style="0" customWidth="1"/>
    <col min="28" max="28" width="4.28125" style="0" customWidth="1"/>
    <col min="29" max="37" width="3.57421875" style="0" customWidth="1"/>
    <col min="38" max="39" width="2.421875" style="0" customWidth="1"/>
    <col min="40" max="40" width="4.421875" style="0" customWidth="1"/>
    <col min="41" max="49" width="3.57421875" style="0" customWidth="1"/>
    <col min="50" max="51" width="2.421875" style="0" customWidth="1"/>
    <col min="52" max="52" width="4.421875" style="0" customWidth="1"/>
    <col min="53" max="53" width="5.00390625" style="0" customWidth="1"/>
    <col min="54" max="54" width="5.7109375" style="0" customWidth="1"/>
    <col min="55" max="55" width="3.421875" style="0" customWidth="1"/>
    <col min="56" max="56" width="5.7109375" style="0" customWidth="1"/>
  </cols>
  <sheetData>
    <row r="1" spans="1:2" ht="54" customHeight="1" thickBot="1">
      <c r="A1" s="79" t="str">
        <f>'1a s1'!A1</f>
        <v>klasa 1a
przedmiot</v>
      </c>
      <c r="B1" s="79"/>
    </row>
    <row r="2" spans="1:54" ht="15.75" customHeight="1">
      <c r="A2" s="91" t="s">
        <v>0</v>
      </c>
      <c r="B2" s="99" t="s">
        <v>1</v>
      </c>
      <c r="C2" s="97" t="s">
        <v>14</v>
      </c>
      <c r="D2" s="95" t="s">
        <v>3</v>
      </c>
      <c r="E2" s="101" t="s">
        <v>16</v>
      </c>
      <c r="F2" s="101"/>
      <c r="G2" s="101"/>
      <c r="H2" s="101"/>
      <c r="I2" s="101"/>
      <c r="J2" s="101"/>
      <c r="K2" s="101"/>
      <c r="L2" s="101"/>
      <c r="M2" s="102"/>
      <c r="N2" s="84" t="s">
        <v>2</v>
      </c>
      <c r="O2" s="80" t="s">
        <v>12</v>
      </c>
      <c r="P2" s="82" t="s">
        <v>3</v>
      </c>
      <c r="Q2" s="69" t="s">
        <v>17</v>
      </c>
      <c r="R2" s="70"/>
      <c r="S2" s="70"/>
      <c r="T2" s="70"/>
      <c r="U2" s="70"/>
      <c r="V2" s="70"/>
      <c r="W2" s="70"/>
      <c r="X2" s="70"/>
      <c r="Y2" s="72"/>
      <c r="Z2" s="84" t="s">
        <v>2</v>
      </c>
      <c r="AA2" s="80" t="s">
        <v>12</v>
      </c>
      <c r="AB2" s="82" t="s">
        <v>3</v>
      </c>
      <c r="AC2" s="69" t="s">
        <v>18</v>
      </c>
      <c r="AD2" s="90"/>
      <c r="AE2" s="90"/>
      <c r="AF2" s="90"/>
      <c r="AG2" s="70"/>
      <c r="AH2" s="70"/>
      <c r="AI2" s="71"/>
      <c r="AJ2" s="71"/>
      <c r="AK2" s="72"/>
      <c r="AL2" s="84" t="s">
        <v>2</v>
      </c>
      <c r="AM2" s="80" t="s">
        <v>12</v>
      </c>
      <c r="AN2" s="82" t="s">
        <v>3</v>
      </c>
      <c r="AO2" s="69" t="s">
        <v>19</v>
      </c>
      <c r="AP2" s="70"/>
      <c r="AQ2" s="70"/>
      <c r="AR2" s="70"/>
      <c r="AS2" s="70"/>
      <c r="AT2" s="70"/>
      <c r="AU2" s="71"/>
      <c r="AV2" s="71"/>
      <c r="AW2" s="72"/>
      <c r="AX2" s="73" t="s">
        <v>2</v>
      </c>
      <c r="AY2" s="75" t="s">
        <v>12</v>
      </c>
      <c r="AZ2" s="77" t="s">
        <v>3</v>
      </c>
      <c r="BA2" s="103" t="s">
        <v>4</v>
      </c>
      <c r="BB2" s="93" t="s">
        <v>5</v>
      </c>
    </row>
    <row r="3" spans="1:54" ht="67.5" customHeight="1">
      <c r="A3" s="92"/>
      <c r="B3" s="100"/>
      <c r="C3" s="98"/>
      <c r="D3" s="96"/>
      <c r="E3" s="43"/>
      <c r="F3" s="43"/>
      <c r="G3" s="44"/>
      <c r="H3" s="43"/>
      <c r="I3" s="43"/>
      <c r="J3" s="45"/>
      <c r="K3" s="45"/>
      <c r="L3" s="43"/>
      <c r="M3" s="63"/>
      <c r="N3" s="85"/>
      <c r="O3" s="81"/>
      <c r="P3" s="83"/>
      <c r="Q3" s="34"/>
      <c r="R3" s="22"/>
      <c r="S3" s="22"/>
      <c r="T3" s="22"/>
      <c r="U3" s="22"/>
      <c r="V3" s="22"/>
      <c r="W3" s="22"/>
      <c r="X3" s="22"/>
      <c r="Y3" s="35"/>
      <c r="Z3" s="85"/>
      <c r="AA3" s="81"/>
      <c r="AB3" s="83"/>
      <c r="AC3" s="34"/>
      <c r="AD3" s="58"/>
      <c r="AE3" s="58"/>
      <c r="AF3" s="58"/>
      <c r="AG3" s="22"/>
      <c r="AH3" s="22"/>
      <c r="AI3" s="27"/>
      <c r="AJ3" s="27"/>
      <c r="AK3" s="35"/>
      <c r="AL3" s="85"/>
      <c r="AM3" s="81"/>
      <c r="AN3" s="83"/>
      <c r="AO3" s="59"/>
      <c r="AP3" s="60"/>
      <c r="AQ3" s="60"/>
      <c r="AR3" s="60"/>
      <c r="AS3" s="60"/>
      <c r="AT3" s="60"/>
      <c r="AU3" s="61"/>
      <c r="AV3" s="61"/>
      <c r="AW3" s="62"/>
      <c r="AX3" s="74"/>
      <c r="AY3" s="76"/>
      <c r="AZ3" s="78"/>
      <c r="BA3" s="104"/>
      <c r="BB3" s="94"/>
    </row>
    <row r="4" spans="1:56" ht="15.75" customHeight="1">
      <c r="A4" s="54">
        <f>'1a s1'!A4</f>
        <v>1</v>
      </c>
      <c r="B4" s="55">
        <f>'1a s1'!B4</f>
        <v>0</v>
      </c>
      <c r="C4" s="42" t="e">
        <f>'1a s1'!AY4</f>
        <v>#DIV/0!</v>
      </c>
      <c r="D4" s="46" t="e">
        <f>C4*6</f>
        <v>#DIV/0!</v>
      </c>
      <c r="E4" s="23"/>
      <c r="F4" s="23"/>
      <c r="G4" s="23"/>
      <c r="H4" s="23"/>
      <c r="I4" s="23"/>
      <c r="J4" s="23"/>
      <c r="K4" s="23"/>
      <c r="L4" s="23"/>
      <c r="M4" s="24"/>
      <c r="N4" s="36">
        <f>COUNTA(E4:M4)</f>
        <v>0</v>
      </c>
      <c r="O4" s="37">
        <f>IF(N4&gt;0,5,0)</f>
        <v>0</v>
      </c>
      <c r="P4" s="38">
        <f>SUM(E4:M4)*O4</f>
        <v>0</v>
      </c>
      <c r="Q4" s="10"/>
      <c r="R4" s="5"/>
      <c r="S4" s="5"/>
      <c r="T4" s="5"/>
      <c r="U4" s="5"/>
      <c r="V4" s="5"/>
      <c r="W4" s="5"/>
      <c r="X4" s="5"/>
      <c r="Y4" s="11"/>
      <c r="Z4" s="36">
        <f>COUNTA(Q4:Y4)</f>
        <v>0</v>
      </c>
      <c r="AA4" s="37">
        <f>IF(Z4&gt;0,4,0)</f>
        <v>0</v>
      </c>
      <c r="AB4" s="38">
        <f>SUM(Q4:Y4)*AA4</f>
        <v>0</v>
      </c>
      <c r="AC4" s="10"/>
      <c r="AD4" s="5"/>
      <c r="AE4" s="5"/>
      <c r="AF4" s="5"/>
      <c r="AG4" s="5"/>
      <c r="AH4" s="5"/>
      <c r="AI4" s="5"/>
      <c r="AJ4" s="5"/>
      <c r="AK4" s="49"/>
      <c r="AL4" s="36">
        <f>COUNTA(AC4:AK4)</f>
        <v>0</v>
      </c>
      <c r="AM4" s="37">
        <f aca="true" t="shared" si="0" ref="AM4:AM33">IF(AL4&gt;0,3,0)</f>
        <v>0</v>
      </c>
      <c r="AN4" s="38">
        <f>SUM(AC4:AK4)*AM4</f>
        <v>0</v>
      </c>
      <c r="AO4" s="10"/>
      <c r="AP4" s="5"/>
      <c r="AQ4" s="5"/>
      <c r="AR4" s="5"/>
      <c r="AS4" s="5"/>
      <c r="AT4" s="5"/>
      <c r="AU4" s="5"/>
      <c r="AV4" s="5"/>
      <c r="AW4" s="11"/>
      <c r="AX4" s="36">
        <f>COUNTA(AO4:AW4)</f>
        <v>0</v>
      </c>
      <c r="AY4" s="37">
        <f aca="true" t="shared" si="1" ref="AY4:AY33">IF(AX4&gt;0,2,0)</f>
        <v>0</v>
      </c>
      <c r="AZ4" s="38">
        <f>SUM(AO4:AW4)*AY4</f>
        <v>0</v>
      </c>
      <c r="BA4" s="52" t="e">
        <f>ROUND(SUM(D4,P4,AB4,AN4,AZ4)/(6+(N4*O4)+(Z4*AA4)+(AL4*AM4)+(AX4*AY4)),2)</f>
        <v>#DIV/0!</v>
      </c>
      <c r="BB4" s="51" t="e">
        <f>IF(BA4&gt;5.3,"cel",IF(BA4&gt;=4.61,"bdb",IF(BA4&gt;=3.61,"db",IF(BA4&gt;=2.61,"dst",IF(BA4&gt;=1.61,"dop",IF(BA4&gt;=1,"ndst","niekl"))))))</f>
        <v>#DIV/0!</v>
      </c>
      <c r="BC4" s="7">
        <f aca="true" t="shared" si="2" ref="BC4:BC33">A4</f>
        <v>1</v>
      </c>
      <c r="BD4" s="6"/>
    </row>
    <row r="5" spans="1:56" ht="15.75" customHeight="1">
      <c r="A5" s="54">
        <f>'1a s1'!A5</f>
        <v>2</v>
      </c>
      <c r="B5" s="55">
        <f>'1a s1'!B5</f>
        <v>0</v>
      </c>
      <c r="C5" s="42" t="e">
        <f>'1a s1'!AY5</f>
        <v>#DIV/0!</v>
      </c>
      <c r="D5" s="46" t="e">
        <f aca="true" t="shared" si="3" ref="D5:D33">C5*6</f>
        <v>#DIV/0!</v>
      </c>
      <c r="E5" s="23"/>
      <c r="F5" s="23"/>
      <c r="G5" s="23"/>
      <c r="H5" s="23"/>
      <c r="I5" s="23"/>
      <c r="J5" s="23"/>
      <c r="K5" s="23"/>
      <c r="L5" s="23"/>
      <c r="M5" s="24"/>
      <c r="N5" s="36">
        <f aca="true" t="shared" si="4" ref="N5:N33">COUNTA(E5:M5)</f>
        <v>0</v>
      </c>
      <c r="O5" s="37">
        <f aca="true" t="shared" si="5" ref="O5:O33">IF(N5&gt;0,5,0)</f>
        <v>0</v>
      </c>
      <c r="P5" s="38">
        <f aca="true" t="shared" si="6" ref="P5:P32">SUM(E5:M5)*O5</f>
        <v>0</v>
      </c>
      <c r="Q5" s="10"/>
      <c r="R5" s="5"/>
      <c r="S5" s="5"/>
      <c r="T5" s="5"/>
      <c r="U5" s="5"/>
      <c r="V5" s="5"/>
      <c r="W5" s="5"/>
      <c r="X5" s="5"/>
      <c r="Y5" s="11"/>
      <c r="Z5" s="36">
        <f aca="true" t="shared" si="7" ref="Z5:Z33">COUNTA(Q5:Y5)</f>
        <v>0</v>
      </c>
      <c r="AA5" s="37">
        <f aca="true" t="shared" si="8" ref="AA5:AA33">IF(Z5&gt;0,4,0)</f>
        <v>0</v>
      </c>
      <c r="AB5" s="38">
        <f aca="true" t="shared" si="9" ref="AB5:AB33">SUM(Q5:Y5)*AA5</f>
        <v>0</v>
      </c>
      <c r="AC5" s="10"/>
      <c r="AD5" s="5"/>
      <c r="AE5" s="5"/>
      <c r="AF5" s="5"/>
      <c r="AG5" s="5"/>
      <c r="AH5" s="5"/>
      <c r="AI5" s="5"/>
      <c r="AJ5" s="5"/>
      <c r="AK5" s="49"/>
      <c r="AL5" s="36">
        <f aca="true" t="shared" si="10" ref="AL5:AL33">COUNTA(AC5:AK5)</f>
        <v>0</v>
      </c>
      <c r="AM5" s="37">
        <f t="shared" si="0"/>
        <v>0</v>
      </c>
      <c r="AN5" s="38">
        <f aca="true" t="shared" si="11" ref="AN5:AN32">SUM(AC5:AK5)*AM5</f>
        <v>0</v>
      </c>
      <c r="AO5" s="10"/>
      <c r="AP5" s="5"/>
      <c r="AQ5" s="5"/>
      <c r="AR5" s="5"/>
      <c r="AS5" s="5"/>
      <c r="AT5" s="5"/>
      <c r="AU5" s="5"/>
      <c r="AV5" s="5"/>
      <c r="AW5" s="11"/>
      <c r="AX5" s="36">
        <f aca="true" t="shared" si="12" ref="AX5:AX33">COUNTA(AO5:AW5)</f>
        <v>0</v>
      </c>
      <c r="AY5" s="37">
        <f t="shared" si="1"/>
        <v>0</v>
      </c>
      <c r="AZ5" s="38">
        <f aca="true" t="shared" si="13" ref="AZ5:AZ32">SUM(AO5:AW5)*AY5</f>
        <v>0</v>
      </c>
      <c r="BA5" s="52" t="e">
        <f aca="true" t="shared" si="14" ref="BA5:BA33">ROUND(SUM(D5,P5,AB5,AN5,AZ5)/(6+(N5*O5)+(Z5*AA5)+(AL5*AM5)+(AX5*AY5)),2)</f>
        <v>#DIV/0!</v>
      </c>
      <c r="BB5" s="51" t="e">
        <f aca="true" t="shared" si="15" ref="BB5:BB33">IF(BA5&gt;5.3,"cel",IF(BA5&gt;=4.61,"bdb",IF(BA5&gt;=3.61,"db",IF(BA5&gt;=2.61,"dst",IF(BA5&gt;=1.61,"dop",IF(BA5&gt;=1,"ndst","niekl"))))))</f>
        <v>#DIV/0!</v>
      </c>
      <c r="BC5" s="7">
        <f t="shared" si="2"/>
        <v>2</v>
      </c>
      <c r="BD5" s="6"/>
    </row>
    <row r="6" spans="1:56" ht="15.75" customHeight="1">
      <c r="A6" s="54">
        <f>'1a s1'!A6</f>
        <v>3</v>
      </c>
      <c r="B6" s="55">
        <f>'1a s1'!B6</f>
        <v>0</v>
      </c>
      <c r="C6" s="42" t="e">
        <f>'1a s1'!AY6</f>
        <v>#DIV/0!</v>
      </c>
      <c r="D6" s="46" t="e">
        <f t="shared" si="3"/>
        <v>#DIV/0!</v>
      </c>
      <c r="E6" s="23"/>
      <c r="F6" s="23"/>
      <c r="G6" s="23"/>
      <c r="H6" s="23"/>
      <c r="I6" s="23"/>
      <c r="J6" s="23"/>
      <c r="K6" s="23"/>
      <c r="L6" s="23"/>
      <c r="M6" s="24"/>
      <c r="N6" s="36">
        <f t="shared" si="4"/>
        <v>0</v>
      </c>
      <c r="O6" s="37">
        <f t="shared" si="5"/>
        <v>0</v>
      </c>
      <c r="P6" s="38">
        <f t="shared" si="6"/>
        <v>0</v>
      </c>
      <c r="Q6" s="10"/>
      <c r="R6" s="5"/>
      <c r="S6" s="5"/>
      <c r="T6" s="5"/>
      <c r="U6" s="5"/>
      <c r="V6" s="5"/>
      <c r="W6" s="5"/>
      <c r="X6" s="5"/>
      <c r="Y6" s="11"/>
      <c r="Z6" s="36">
        <f t="shared" si="7"/>
        <v>0</v>
      </c>
      <c r="AA6" s="37">
        <f t="shared" si="8"/>
        <v>0</v>
      </c>
      <c r="AB6" s="38">
        <f t="shared" si="9"/>
        <v>0</v>
      </c>
      <c r="AC6" s="10"/>
      <c r="AD6" s="5"/>
      <c r="AE6" s="5"/>
      <c r="AF6" s="5"/>
      <c r="AG6" s="5"/>
      <c r="AH6" s="5"/>
      <c r="AI6" s="5"/>
      <c r="AJ6" s="5"/>
      <c r="AK6" s="49"/>
      <c r="AL6" s="36">
        <f t="shared" si="10"/>
        <v>0</v>
      </c>
      <c r="AM6" s="37">
        <f t="shared" si="0"/>
        <v>0</v>
      </c>
      <c r="AN6" s="38">
        <f t="shared" si="11"/>
        <v>0</v>
      </c>
      <c r="AO6" s="10"/>
      <c r="AP6" s="5"/>
      <c r="AQ6" s="5"/>
      <c r="AR6" s="5"/>
      <c r="AS6" s="5"/>
      <c r="AT6" s="5"/>
      <c r="AU6" s="5"/>
      <c r="AV6" s="5"/>
      <c r="AW6" s="11"/>
      <c r="AX6" s="36">
        <f t="shared" si="12"/>
        <v>0</v>
      </c>
      <c r="AY6" s="37">
        <f t="shared" si="1"/>
        <v>0</v>
      </c>
      <c r="AZ6" s="38">
        <f t="shared" si="13"/>
        <v>0</v>
      </c>
      <c r="BA6" s="52" t="e">
        <f t="shared" si="14"/>
        <v>#DIV/0!</v>
      </c>
      <c r="BB6" s="51" t="e">
        <f t="shared" si="15"/>
        <v>#DIV/0!</v>
      </c>
      <c r="BC6" s="7">
        <f t="shared" si="2"/>
        <v>3</v>
      </c>
      <c r="BD6" s="6"/>
    </row>
    <row r="7" spans="1:56" ht="15.75" customHeight="1">
      <c r="A7" s="54">
        <f>'1a s1'!A7</f>
        <v>4</v>
      </c>
      <c r="B7" s="55">
        <f>'1a s1'!B7</f>
        <v>0</v>
      </c>
      <c r="C7" s="42" t="e">
        <f>'1a s1'!AY7</f>
        <v>#DIV/0!</v>
      </c>
      <c r="D7" s="46" t="e">
        <f t="shared" si="3"/>
        <v>#DIV/0!</v>
      </c>
      <c r="E7" s="23"/>
      <c r="F7" s="23"/>
      <c r="G7" s="23"/>
      <c r="H7" s="23"/>
      <c r="I7" s="23"/>
      <c r="J7" s="23"/>
      <c r="K7" s="23"/>
      <c r="L7" s="23"/>
      <c r="M7" s="24"/>
      <c r="N7" s="36">
        <f t="shared" si="4"/>
        <v>0</v>
      </c>
      <c r="O7" s="37">
        <f t="shared" si="5"/>
        <v>0</v>
      </c>
      <c r="P7" s="38">
        <f t="shared" si="6"/>
        <v>0</v>
      </c>
      <c r="Q7" s="10"/>
      <c r="R7" s="5"/>
      <c r="S7" s="5"/>
      <c r="T7" s="5"/>
      <c r="U7" s="5"/>
      <c r="V7" s="5"/>
      <c r="W7" s="5"/>
      <c r="X7" s="5"/>
      <c r="Y7" s="11"/>
      <c r="Z7" s="36">
        <f t="shared" si="7"/>
        <v>0</v>
      </c>
      <c r="AA7" s="37">
        <f t="shared" si="8"/>
        <v>0</v>
      </c>
      <c r="AB7" s="38">
        <f t="shared" si="9"/>
        <v>0</v>
      </c>
      <c r="AC7" s="10"/>
      <c r="AD7" s="5"/>
      <c r="AE7" s="5"/>
      <c r="AF7" s="5"/>
      <c r="AG7" s="5"/>
      <c r="AH7" s="5"/>
      <c r="AI7" s="5"/>
      <c r="AJ7" s="5"/>
      <c r="AK7" s="49"/>
      <c r="AL7" s="36">
        <f t="shared" si="10"/>
        <v>0</v>
      </c>
      <c r="AM7" s="37">
        <f t="shared" si="0"/>
        <v>0</v>
      </c>
      <c r="AN7" s="38">
        <f t="shared" si="11"/>
        <v>0</v>
      </c>
      <c r="AO7" s="10"/>
      <c r="AP7" s="5"/>
      <c r="AQ7" s="5"/>
      <c r="AR7" s="5"/>
      <c r="AS7" s="5"/>
      <c r="AT7" s="5"/>
      <c r="AU7" s="5"/>
      <c r="AV7" s="5"/>
      <c r="AW7" s="11"/>
      <c r="AX7" s="36">
        <f t="shared" si="12"/>
        <v>0</v>
      </c>
      <c r="AY7" s="37">
        <f t="shared" si="1"/>
        <v>0</v>
      </c>
      <c r="AZ7" s="38">
        <f t="shared" si="13"/>
        <v>0</v>
      </c>
      <c r="BA7" s="52" t="e">
        <f t="shared" si="14"/>
        <v>#DIV/0!</v>
      </c>
      <c r="BB7" s="51" t="e">
        <f t="shared" si="15"/>
        <v>#DIV/0!</v>
      </c>
      <c r="BC7" s="7">
        <f t="shared" si="2"/>
        <v>4</v>
      </c>
      <c r="BD7" s="6"/>
    </row>
    <row r="8" spans="1:56" ht="15.75" customHeight="1">
      <c r="A8" s="54">
        <f>'1a s1'!A8</f>
        <v>5</v>
      </c>
      <c r="B8" s="55">
        <f>'1a s1'!B8</f>
        <v>0</v>
      </c>
      <c r="C8" s="42" t="e">
        <f>'1a s1'!AY8</f>
        <v>#DIV/0!</v>
      </c>
      <c r="D8" s="46" t="e">
        <f t="shared" si="3"/>
        <v>#DIV/0!</v>
      </c>
      <c r="E8" s="23"/>
      <c r="F8" s="23"/>
      <c r="G8" s="23"/>
      <c r="H8" s="23"/>
      <c r="I8" s="23"/>
      <c r="J8" s="23"/>
      <c r="K8" s="23"/>
      <c r="L8" s="23"/>
      <c r="M8" s="24"/>
      <c r="N8" s="36">
        <f t="shared" si="4"/>
        <v>0</v>
      </c>
      <c r="O8" s="37">
        <f t="shared" si="5"/>
        <v>0</v>
      </c>
      <c r="P8" s="38">
        <f t="shared" si="6"/>
        <v>0</v>
      </c>
      <c r="Q8" s="10"/>
      <c r="R8" s="5"/>
      <c r="S8" s="5"/>
      <c r="T8" s="5"/>
      <c r="U8" s="5"/>
      <c r="V8" s="5"/>
      <c r="W8" s="5"/>
      <c r="X8" s="5"/>
      <c r="Y8" s="11"/>
      <c r="Z8" s="36">
        <f t="shared" si="7"/>
        <v>0</v>
      </c>
      <c r="AA8" s="37">
        <f t="shared" si="8"/>
        <v>0</v>
      </c>
      <c r="AB8" s="38">
        <f t="shared" si="9"/>
        <v>0</v>
      </c>
      <c r="AC8" s="10"/>
      <c r="AD8" s="5"/>
      <c r="AE8" s="5"/>
      <c r="AF8" s="5"/>
      <c r="AG8" s="5"/>
      <c r="AH8" s="5"/>
      <c r="AI8" s="5"/>
      <c r="AJ8" s="5"/>
      <c r="AK8" s="49"/>
      <c r="AL8" s="36">
        <f t="shared" si="10"/>
        <v>0</v>
      </c>
      <c r="AM8" s="37">
        <f t="shared" si="0"/>
        <v>0</v>
      </c>
      <c r="AN8" s="38">
        <f t="shared" si="11"/>
        <v>0</v>
      </c>
      <c r="AO8" s="10"/>
      <c r="AP8" s="5"/>
      <c r="AQ8" s="5"/>
      <c r="AR8" s="5"/>
      <c r="AS8" s="5"/>
      <c r="AT8" s="5"/>
      <c r="AU8" s="5"/>
      <c r="AV8" s="5"/>
      <c r="AW8" s="11"/>
      <c r="AX8" s="36">
        <f t="shared" si="12"/>
        <v>0</v>
      </c>
      <c r="AY8" s="37">
        <f t="shared" si="1"/>
        <v>0</v>
      </c>
      <c r="AZ8" s="38">
        <f t="shared" si="13"/>
        <v>0</v>
      </c>
      <c r="BA8" s="52" t="e">
        <f t="shared" si="14"/>
        <v>#DIV/0!</v>
      </c>
      <c r="BB8" s="51" t="e">
        <f t="shared" si="15"/>
        <v>#DIV/0!</v>
      </c>
      <c r="BC8" s="7">
        <f t="shared" si="2"/>
        <v>5</v>
      </c>
      <c r="BD8" s="6"/>
    </row>
    <row r="9" spans="1:56" ht="15.75" customHeight="1">
      <c r="A9" s="54">
        <f>'1a s1'!A9</f>
        <v>6</v>
      </c>
      <c r="B9" s="55">
        <f>'1a s1'!B9</f>
        <v>0</v>
      </c>
      <c r="C9" s="42" t="e">
        <f>'1a s1'!AY9</f>
        <v>#DIV/0!</v>
      </c>
      <c r="D9" s="46" t="e">
        <f t="shared" si="3"/>
        <v>#DIV/0!</v>
      </c>
      <c r="E9" s="23"/>
      <c r="F9" s="23"/>
      <c r="G9" s="23"/>
      <c r="H9" s="23"/>
      <c r="I9" s="23"/>
      <c r="J9" s="23"/>
      <c r="K9" s="23"/>
      <c r="L9" s="23"/>
      <c r="M9" s="24"/>
      <c r="N9" s="36">
        <f t="shared" si="4"/>
        <v>0</v>
      </c>
      <c r="O9" s="37">
        <f t="shared" si="5"/>
        <v>0</v>
      </c>
      <c r="P9" s="38">
        <f t="shared" si="6"/>
        <v>0</v>
      </c>
      <c r="Q9" s="10"/>
      <c r="R9" s="5"/>
      <c r="S9" s="5"/>
      <c r="T9" s="5"/>
      <c r="U9" s="5"/>
      <c r="V9" s="5"/>
      <c r="W9" s="5"/>
      <c r="X9" s="5"/>
      <c r="Y9" s="11"/>
      <c r="Z9" s="36">
        <f t="shared" si="7"/>
        <v>0</v>
      </c>
      <c r="AA9" s="37">
        <f t="shared" si="8"/>
        <v>0</v>
      </c>
      <c r="AB9" s="38">
        <f t="shared" si="9"/>
        <v>0</v>
      </c>
      <c r="AC9" s="10"/>
      <c r="AD9" s="5"/>
      <c r="AE9" s="5"/>
      <c r="AF9" s="5"/>
      <c r="AG9" s="5"/>
      <c r="AH9" s="5"/>
      <c r="AI9" s="5"/>
      <c r="AJ9" s="5"/>
      <c r="AK9" s="49"/>
      <c r="AL9" s="36">
        <f t="shared" si="10"/>
        <v>0</v>
      </c>
      <c r="AM9" s="37">
        <f t="shared" si="0"/>
        <v>0</v>
      </c>
      <c r="AN9" s="38">
        <f t="shared" si="11"/>
        <v>0</v>
      </c>
      <c r="AO9" s="10"/>
      <c r="AP9" s="5"/>
      <c r="AQ9" s="5"/>
      <c r="AR9" s="5"/>
      <c r="AS9" s="5"/>
      <c r="AT9" s="5"/>
      <c r="AU9" s="5"/>
      <c r="AV9" s="5"/>
      <c r="AW9" s="11"/>
      <c r="AX9" s="36">
        <f t="shared" si="12"/>
        <v>0</v>
      </c>
      <c r="AY9" s="37">
        <f t="shared" si="1"/>
        <v>0</v>
      </c>
      <c r="AZ9" s="38">
        <f t="shared" si="13"/>
        <v>0</v>
      </c>
      <c r="BA9" s="52" t="e">
        <f t="shared" si="14"/>
        <v>#DIV/0!</v>
      </c>
      <c r="BB9" s="51" t="e">
        <f t="shared" si="15"/>
        <v>#DIV/0!</v>
      </c>
      <c r="BC9" s="7">
        <f t="shared" si="2"/>
        <v>6</v>
      </c>
      <c r="BD9" s="6"/>
    </row>
    <row r="10" spans="1:56" ht="15.75" customHeight="1">
      <c r="A10" s="54">
        <f>'1a s1'!A10</f>
        <v>7</v>
      </c>
      <c r="B10" s="55">
        <f>'1a s1'!B10</f>
        <v>0</v>
      </c>
      <c r="C10" s="42" t="e">
        <f>'1a s1'!AY10</f>
        <v>#DIV/0!</v>
      </c>
      <c r="D10" s="46" t="e">
        <f t="shared" si="3"/>
        <v>#DIV/0!</v>
      </c>
      <c r="E10" s="23"/>
      <c r="F10" s="23"/>
      <c r="G10" s="23"/>
      <c r="H10" s="23"/>
      <c r="I10" s="23"/>
      <c r="J10" s="23"/>
      <c r="K10" s="23"/>
      <c r="L10" s="23"/>
      <c r="M10" s="24"/>
      <c r="N10" s="36">
        <f t="shared" si="4"/>
        <v>0</v>
      </c>
      <c r="O10" s="37">
        <f t="shared" si="5"/>
        <v>0</v>
      </c>
      <c r="P10" s="38">
        <f t="shared" si="6"/>
        <v>0</v>
      </c>
      <c r="Q10" s="10"/>
      <c r="R10" s="5"/>
      <c r="S10" s="5"/>
      <c r="T10" s="5"/>
      <c r="U10" s="5"/>
      <c r="V10" s="5"/>
      <c r="W10" s="5"/>
      <c r="X10" s="5"/>
      <c r="Y10" s="11"/>
      <c r="Z10" s="36">
        <f t="shared" si="7"/>
        <v>0</v>
      </c>
      <c r="AA10" s="37">
        <f t="shared" si="8"/>
        <v>0</v>
      </c>
      <c r="AB10" s="38">
        <f t="shared" si="9"/>
        <v>0</v>
      </c>
      <c r="AC10" s="10"/>
      <c r="AD10" s="5"/>
      <c r="AE10" s="5"/>
      <c r="AF10" s="5"/>
      <c r="AG10" s="5"/>
      <c r="AH10" s="5"/>
      <c r="AI10" s="5"/>
      <c r="AJ10" s="5"/>
      <c r="AK10" s="49"/>
      <c r="AL10" s="36">
        <f t="shared" si="10"/>
        <v>0</v>
      </c>
      <c r="AM10" s="37">
        <f t="shared" si="0"/>
        <v>0</v>
      </c>
      <c r="AN10" s="38">
        <f t="shared" si="11"/>
        <v>0</v>
      </c>
      <c r="AO10" s="10"/>
      <c r="AP10" s="5"/>
      <c r="AQ10" s="5"/>
      <c r="AR10" s="5"/>
      <c r="AS10" s="5"/>
      <c r="AT10" s="5"/>
      <c r="AU10" s="5"/>
      <c r="AV10" s="5"/>
      <c r="AW10" s="11"/>
      <c r="AX10" s="36">
        <f t="shared" si="12"/>
        <v>0</v>
      </c>
      <c r="AY10" s="37">
        <f t="shared" si="1"/>
        <v>0</v>
      </c>
      <c r="AZ10" s="38">
        <f t="shared" si="13"/>
        <v>0</v>
      </c>
      <c r="BA10" s="52" t="e">
        <f t="shared" si="14"/>
        <v>#DIV/0!</v>
      </c>
      <c r="BB10" s="51" t="e">
        <f t="shared" si="15"/>
        <v>#DIV/0!</v>
      </c>
      <c r="BC10" s="7">
        <f t="shared" si="2"/>
        <v>7</v>
      </c>
      <c r="BD10" s="6"/>
    </row>
    <row r="11" spans="1:56" ht="15.75" customHeight="1">
      <c r="A11" s="54">
        <f>'1a s1'!A11</f>
        <v>8</v>
      </c>
      <c r="B11" s="55">
        <f>'1a s1'!B11</f>
        <v>0</v>
      </c>
      <c r="C11" s="42" t="e">
        <f>'1a s1'!AY11</f>
        <v>#DIV/0!</v>
      </c>
      <c r="D11" s="46" t="e">
        <f t="shared" si="3"/>
        <v>#DIV/0!</v>
      </c>
      <c r="E11" s="23"/>
      <c r="F11" s="23"/>
      <c r="G11" s="23"/>
      <c r="H11" s="23"/>
      <c r="I11" s="23"/>
      <c r="J11" s="23"/>
      <c r="K11" s="23"/>
      <c r="L11" s="23"/>
      <c r="M11" s="24"/>
      <c r="N11" s="36">
        <f t="shared" si="4"/>
        <v>0</v>
      </c>
      <c r="O11" s="37">
        <f t="shared" si="5"/>
        <v>0</v>
      </c>
      <c r="P11" s="38">
        <f t="shared" si="6"/>
        <v>0</v>
      </c>
      <c r="Q11" s="10"/>
      <c r="R11" s="5"/>
      <c r="S11" s="5"/>
      <c r="T11" s="5"/>
      <c r="U11" s="5"/>
      <c r="V11" s="5"/>
      <c r="W11" s="5"/>
      <c r="X11" s="5"/>
      <c r="Y11" s="11"/>
      <c r="Z11" s="36">
        <f t="shared" si="7"/>
        <v>0</v>
      </c>
      <c r="AA11" s="37">
        <f t="shared" si="8"/>
        <v>0</v>
      </c>
      <c r="AB11" s="38">
        <f t="shared" si="9"/>
        <v>0</v>
      </c>
      <c r="AC11" s="10"/>
      <c r="AD11" s="5"/>
      <c r="AE11" s="5"/>
      <c r="AF11" s="5"/>
      <c r="AG11" s="5"/>
      <c r="AH11" s="5"/>
      <c r="AI11" s="5"/>
      <c r="AJ11" s="5"/>
      <c r="AK11" s="49"/>
      <c r="AL11" s="36">
        <f t="shared" si="10"/>
        <v>0</v>
      </c>
      <c r="AM11" s="37">
        <f t="shared" si="0"/>
        <v>0</v>
      </c>
      <c r="AN11" s="38">
        <f t="shared" si="11"/>
        <v>0</v>
      </c>
      <c r="AO11" s="10"/>
      <c r="AP11" s="5"/>
      <c r="AQ11" s="5"/>
      <c r="AR11" s="5"/>
      <c r="AS11" s="5"/>
      <c r="AT11" s="5"/>
      <c r="AU11" s="5"/>
      <c r="AV11" s="5"/>
      <c r="AW11" s="11"/>
      <c r="AX11" s="36">
        <f t="shared" si="12"/>
        <v>0</v>
      </c>
      <c r="AY11" s="37">
        <f t="shared" si="1"/>
        <v>0</v>
      </c>
      <c r="AZ11" s="38">
        <f t="shared" si="13"/>
        <v>0</v>
      </c>
      <c r="BA11" s="52" t="e">
        <f t="shared" si="14"/>
        <v>#DIV/0!</v>
      </c>
      <c r="BB11" s="51" t="e">
        <f t="shared" si="15"/>
        <v>#DIV/0!</v>
      </c>
      <c r="BC11" s="7">
        <f t="shared" si="2"/>
        <v>8</v>
      </c>
      <c r="BD11" s="6"/>
    </row>
    <row r="12" spans="1:56" ht="15.75" customHeight="1">
      <c r="A12" s="54">
        <f>'1a s1'!A12</f>
        <v>9</v>
      </c>
      <c r="B12" s="55">
        <f>'1a s1'!B12</f>
        <v>0</v>
      </c>
      <c r="C12" s="42" t="e">
        <f>'1a s1'!AY12</f>
        <v>#DIV/0!</v>
      </c>
      <c r="D12" s="46" t="e">
        <f t="shared" si="3"/>
        <v>#DIV/0!</v>
      </c>
      <c r="E12" s="23"/>
      <c r="F12" s="23"/>
      <c r="G12" s="23"/>
      <c r="H12" s="23"/>
      <c r="I12" s="23"/>
      <c r="J12" s="23"/>
      <c r="K12" s="23"/>
      <c r="L12" s="23"/>
      <c r="M12" s="24"/>
      <c r="N12" s="36">
        <f t="shared" si="4"/>
        <v>0</v>
      </c>
      <c r="O12" s="37">
        <f t="shared" si="5"/>
        <v>0</v>
      </c>
      <c r="P12" s="38">
        <f t="shared" si="6"/>
        <v>0</v>
      </c>
      <c r="Q12" s="10"/>
      <c r="R12" s="5"/>
      <c r="S12" s="5"/>
      <c r="T12" s="5"/>
      <c r="U12" s="5"/>
      <c r="V12" s="5"/>
      <c r="W12" s="5"/>
      <c r="X12" s="5"/>
      <c r="Y12" s="11"/>
      <c r="Z12" s="36">
        <f t="shared" si="7"/>
        <v>0</v>
      </c>
      <c r="AA12" s="37">
        <f t="shared" si="8"/>
        <v>0</v>
      </c>
      <c r="AB12" s="38">
        <f t="shared" si="9"/>
        <v>0</v>
      </c>
      <c r="AC12" s="10"/>
      <c r="AD12" s="5"/>
      <c r="AE12" s="5"/>
      <c r="AF12" s="5"/>
      <c r="AG12" s="5"/>
      <c r="AH12" s="5"/>
      <c r="AI12" s="5"/>
      <c r="AJ12" s="5"/>
      <c r="AK12" s="49"/>
      <c r="AL12" s="36">
        <f t="shared" si="10"/>
        <v>0</v>
      </c>
      <c r="AM12" s="37">
        <f t="shared" si="0"/>
        <v>0</v>
      </c>
      <c r="AN12" s="38">
        <f t="shared" si="11"/>
        <v>0</v>
      </c>
      <c r="AO12" s="10"/>
      <c r="AP12" s="5"/>
      <c r="AQ12" s="5"/>
      <c r="AR12" s="5"/>
      <c r="AS12" s="5"/>
      <c r="AT12" s="5"/>
      <c r="AU12" s="5"/>
      <c r="AV12" s="5"/>
      <c r="AW12" s="11"/>
      <c r="AX12" s="36">
        <f t="shared" si="12"/>
        <v>0</v>
      </c>
      <c r="AY12" s="37">
        <f t="shared" si="1"/>
        <v>0</v>
      </c>
      <c r="AZ12" s="38">
        <f t="shared" si="13"/>
        <v>0</v>
      </c>
      <c r="BA12" s="52" t="e">
        <f t="shared" si="14"/>
        <v>#DIV/0!</v>
      </c>
      <c r="BB12" s="51" t="e">
        <f t="shared" si="15"/>
        <v>#DIV/0!</v>
      </c>
      <c r="BC12" s="7">
        <f t="shared" si="2"/>
        <v>9</v>
      </c>
      <c r="BD12" s="6"/>
    </row>
    <row r="13" spans="1:56" ht="15.75" customHeight="1">
      <c r="A13" s="54">
        <f>'1a s1'!A13</f>
        <v>10</v>
      </c>
      <c r="B13" s="55">
        <f>'1a s1'!B13</f>
        <v>0</v>
      </c>
      <c r="C13" s="42" t="e">
        <f>'1a s1'!AY13</f>
        <v>#DIV/0!</v>
      </c>
      <c r="D13" s="46" t="e">
        <f t="shared" si="3"/>
        <v>#DIV/0!</v>
      </c>
      <c r="E13" s="23"/>
      <c r="F13" s="23"/>
      <c r="G13" s="23"/>
      <c r="H13" s="23"/>
      <c r="I13" s="23"/>
      <c r="J13" s="23"/>
      <c r="K13" s="23"/>
      <c r="L13" s="23"/>
      <c r="M13" s="24"/>
      <c r="N13" s="36">
        <f t="shared" si="4"/>
        <v>0</v>
      </c>
      <c r="O13" s="37">
        <f t="shared" si="5"/>
        <v>0</v>
      </c>
      <c r="P13" s="38">
        <f t="shared" si="6"/>
        <v>0</v>
      </c>
      <c r="Q13" s="10"/>
      <c r="R13" s="5"/>
      <c r="S13" s="5"/>
      <c r="T13" s="5"/>
      <c r="U13" s="5"/>
      <c r="V13" s="5"/>
      <c r="W13" s="5"/>
      <c r="X13" s="5"/>
      <c r="Y13" s="11"/>
      <c r="Z13" s="36">
        <f t="shared" si="7"/>
        <v>0</v>
      </c>
      <c r="AA13" s="37">
        <f t="shared" si="8"/>
        <v>0</v>
      </c>
      <c r="AB13" s="38">
        <f t="shared" si="9"/>
        <v>0</v>
      </c>
      <c r="AC13" s="10"/>
      <c r="AD13" s="5"/>
      <c r="AE13" s="5"/>
      <c r="AF13" s="5"/>
      <c r="AG13" s="5"/>
      <c r="AH13" s="5"/>
      <c r="AI13" s="5"/>
      <c r="AJ13" s="5"/>
      <c r="AK13" s="49"/>
      <c r="AL13" s="36">
        <f t="shared" si="10"/>
        <v>0</v>
      </c>
      <c r="AM13" s="37">
        <f t="shared" si="0"/>
        <v>0</v>
      </c>
      <c r="AN13" s="38">
        <f t="shared" si="11"/>
        <v>0</v>
      </c>
      <c r="AO13" s="10"/>
      <c r="AP13" s="5"/>
      <c r="AQ13" s="5"/>
      <c r="AR13" s="5"/>
      <c r="AS13" s="5"/>
      <c r="AT13" s="5"/>
      <c r="AU13" s="5"/>
      <c r="AV13" s="5"/>
      <c r="AW13" s="11"/>
      <c r="AX13" s="36">
        <f t="shared" si="12"/>
        <v>0</v>
      </c>
      <c r="AY13" s="37">
        <f t="shared" si="1"/>
        <v>0</v>
      </c>
      <c r="AZ13" s="38">
        <f t="shared" si="13"/>
        <v>0</v>
      </c>
      <c r="BA13" s="52" t="e">
        <f t="shared" si="14"/>
        <v>#DIV/0!</v>
      </c>
      <c r="BB13" s="51" t="e">
        <f t="shared" si="15"/>
        <v>#DIV/0!</v>
      </c>
      <c r="BC13" s="7">
        <f t="shared" si="2"/>
        <v>10</v>
      </c>
      <c r="BD13" s="6"/>
    </row>
    <row r="14" spans="1:56" ht="15.75" customHeight="1">
      <c r="A14" s="54">
        <f>'1a s1'!A14</f>
        <v>11</v>
      </c>
      <c r="B14" s="55">
        <f>'1a s1'!B14</f>
        <v>0</v>
      </c>
      <c r="C14" s="42" t="e">
        <f>'1a s1'!AY14</f>
        <v>#DIV/0!</v>
      </c>
      <c r="D14" s="46" t="e">
        <f t="shared" si="3"/>
        <v>#DIV/0!</v>
      </c>
      <c r="E14" s="23"/>
      <c r="F14" s="23"/>
      <c r="G14" s="23"/>
      <c r="H14" s="23"/>
      <c r="I14" s="23"/>
      <c r="J14" s="23"/>
      <c r="K14" s="23"/>
      <c r="L14" s="23"/>
      <c r="M14" s="24"/>
      <c r="N14" s="36">
        <f t="shared" si="4"/>
        <v>0</v>
      </c>
      <c r="O14" s="37">
        <f t="shared" si="5"/>
        <v>0</v>
      </c>
      <c r="P14" s="38">
        <f t="shared" si="6"/>
        <v>0</v>
      </c>
      <c r="Q14" s="10"/>
      <c r="R14" s="5"/>
      <c r="S14" s="5"/>
      <c r="T14" s="5"/>
      <c r="U14" s="5"/>
      <c r="V14" s="5"/>
      <c r="W14" s="5"/>
      <c r="X14" s="5"/>
      <c r="Y14" s="11"/>
      <c r="Z14" s="36">
        <f t="shared" si="7"/>
        <v>0</v>
      </c>
      <c r="AA14" s="37">
        <f t="shared" si="8"/>
        <v>0</v>
      </c>
      <c r="AB14" s="38">
        <f t="shared" si="9"/>
        <v>0</v>
      </c>
      <c r="AC14" s="10"/>
      <c r="AD14" s="5"/>
      <c r="AE14" s="5"/>
      <c r="AF14" s="5"/>
      <c r="AG14" s="5"/>
      <c r="AH14" s="5"/>
      <c r="AI14" s="5"/>
      <c r="AJ14" s="5"/>
      <c r="AK14" s="49"/>
      <c r="AL14" s="36">
        <f t="shared" si="10"/>
        <v>0</v>
      </c>
      <c r="AM14" s="37">
        <f t="shared" si="0"/>
        <v>0</v>
      </c>
      <c r="AN14" s="38">
        <f t="shared" si="11"/>
        <v>0</v>
      </c>
      <c r="AO14" s="10"/>
      <c r="AP14" s="5"/>
      <c r="AQ14" s="5"/>
      <c r="AR14" s="5"/>
      <c r="AS14" s="5"/>
      <c r="AT14" s="5"/>
      <c r="AU14" s="5"/>
      <c r="AV14" s="5"/>
      <c r="AW14" s="11"/>
      <c r="AX14" s="36">
        <f t="shared" si="12"/>
        <v>0</v>
      </c>
      <c r="AY14" s="37">
        <f t="shared" si="1"/>
        <v>0</v>
      </c>
      <c r="AZ14" s="38">
        <f t="shared" si="13"/>
        <v>0</v>
      </c>
      <c r="BA14" s="52" t="e">
        <f t="shared" si="14"/>
        <v>#DIV/0!</v>
      </c>
      <c r="BB14" s="51" t="e">
        <f t="shared" si="15"/>
        <v>#DIV/0!</v>
      </c>
      <c r="BC14" s="7">
        <f t="shared" si="2"/>
        <v>11</v>
      </c>
      <c r="BD14" s="6"/>
    </row>
    <row r="15" spans="1:56" ht="15.75" customHeight="1">
      <c r="A15" s="54">
        <f>'1a s1'!A15</f>
        <v>12</v>
      </c>
      <c r="B15" s="55">
        <f>'1a s1'!B15</f>
        <v>0</v>
      </c>
      <c r="C15" s="42" t="e">
        <f>'1a s1'!AY15</f>
        <v>#DIV/0!</v>
      </c>
      <c r="D15" s="46" t="e">
        <f t="shared" si="3"/>
        <v>#DIV/0!</v>
      </c>
      <c r="E15" s="23"/>
      <c r="F15" s="23"/>
      <c r="G15" s="23"/>
      <c r="H15" s="23"/>
      <c r="I15" s="23"/>
      <c r="J15" s="23"/>
      <c r="K15" s="23"/>
      <c r="L15" s="23"/>
      <c r="M15" s="24"/>
      <c r="N15" s="36">
        <f t="shared" si="4"/>
        <v>0</v>
      </c>
      <c r="O15" s="37">
        <f t="shared" si="5"/>
        <v>0</v>
      </c>
      <c r="P15" s="38">
        <f t="shared" si="6"/>
        <v>0</v>
      </c>
      <c r="Q15" s="10"/>
      <c r="R15" s="5"/>
      <c r="S15" s="5"/>
      <c r="T15" s="5"/>
      <c r="U15" s="5"/>
      <c r="V15" s="5"/>
      <c r="W15" s="5"/>
      <c r="X15" s="5"/>
      <c r="Y15" s="11"/>
      <c r="Z15" s="36">
        <f t="shared" si="7"/>
        <v>0</v>
      </c>
      <c r="AA15" s="37">
        <f t="shared" si="8"/>
        <v>0</v>
      </c>
      <c r="AB15" s="38">
        <f t="shared" si="9"/>
        <v>0</v>
      </c>
      <c r="AC15" s="10"/>
      <c r="AD15" s="5"/>
      <c r="AE15" s="5"/>
      <c r="AF15" s="5"/>
      <c r="AG15" s="5"/>
      <c r="AH15" s="5"/>
      <c r="AI15" s="5"/>
      <c r="AJ15" s="5"/>
      <c r="AK15" s="49"/>
      <c r="AL15" s="36">
        <f t="shared" si="10"/>
        <v>0</v>
      </c>
      <c r="AM15" s="37">
        <f t="shared" si="0"/>
        <v>0</v>
      </c>
      <c r="AN15" s="38">
        <f t="shared" si="11"/>
        <v>0</v>
      </c>
      <c r="AO15" s="10"/>
      <c r="AP15" s="5"/>
      <c r="AQ15" s="5"/>
      <c r="AR15" s="5"/>
      <c r="AS15" s="5"/>
      <c r="AT15" s="5"/>
      <c r="AU15" s="5"/>
      <c r="AV15" s="5"/>
      <c r="AW15" s="11"/>
      <c r="AX15" s="36">
        <f t="shared" si="12"/>
        <v>0</v>
      </c>
      <c r="AY15" s="37">
        <f t="shared" si="1"/>
        <v>0</v>
      </c>
      <c r="AZ15" s="38">
        <f t="shared" si="13"/>
        <v>0</v>
      </c>
      <c r="BA15" s="52" t="e">
        <f t="shared" si="14"/>
        <v>#DIV/0!</v>
      </c>
      <c r="BB15" s="51" t="e">
        <f t="shared" si="15"/>
        <v>#DIV/0!</v>
      </c>
      <c r="BC15" s="7">
        <f t="shared" si="2"/>
        <v>12</v>
      </c>
      <c r="BD15" s="6"/>
    </row>
    <row r="16" spans="1:56" ht="15.75" customHeight="1">
      <c r="A16" s="54">
        <f>'1a s1'!A16</f>
        <v>13</v>
      </c>
      <c r="B16" s="55">
        <f>'1a s1'!B16</f>
        <v>0</v>
      </c>
      <c r="C16" s="42" t="e">
        <f>'1a s1'!AY16</f>
        <v>#DIV/0!</v>
      </c>
      <c r="D16" s="46" t="e">
        <f t="shared" si="3"/>
        <v>#DIV/0!</v>
      </c>
      <c r="E16" s="23"/>
      <c r="F16" s="23"/>
      <c r="G16" s="23"/>
      <c r="H16" s="23"/>
      <c r="I16" s="23"/>
      <c r="J16" s="23"/>
      <c r="K16" s="23"/>
      <c r="L16" s="23"/>
      <c r="M16" s="24"/>
      <c r="N16" s="36">
        <f t="shared" si="4"/>
        <v>0</v>
      </c>
      <c r="O16" s="37">
        <f t="shared" si="5"/>
        <v>0</v>
      </c>
      <c r="P16" s="38">
        <f t="shared" si="6"/>
        <v>0</v>
      </c>
      <c r="Q16" s="10"/>
      <c r="R16" s="5"/>
      <c r="S16" s="5"/>
      <c r="T16" s="5"/>
      <c r="U16" s="5"/>
      <c r="V16" s="5"/>
      <c r="W16" s="5"/>
      <c r="X16" s="5"/>
      <c r="Y16" s="11"/>
      <c r="Z16" s="36">
        <f t="shared" si="7"/>
        <v>0</v>
      </c>
      <c r="AA16" s="37">
        <f t="shared" si="8"/>
        <v>0</v>
      </c>
      <c r="AB16" s="38">
        <f t="shared" si="9"/>
        <v>0</v>
      </c>
      <c r="AC16" s="10"/>
      <c r="AD16" s="5"/>
      <c r="AE16" s="5"/>
      <c r="AF16" s="5"/>
      <c r="AG16" s="5"/>
      <c r="AH16" s="5"/>
      <c r="AI16" s="5"/>
      <c r="AJ16" s="5"/>
      <c r="AK16" s="49"/>
      <c r="AL16" s="36">
        <f t="shared" si="10"/>
        <v>0</v>
      </c>
      <c r="AM16" s="37">
        <f t="shared" si="0"/>
        <v>0</v>
      </c>
      <c r="AN16" s="38">
        <f t="shared" si="11"/>
        <v>0</v>
      </c>
      <c r="AO16" s="10"/>
      <c r="AP16" s="5"/>
      <c r="AQ16" s="5"/>
      <c r="AR16" s="5"/>
      <c r="AS16" s="5"/>
      <c r="AT16" s="5"/>
      <c r="AU16" s="5"/>
      <c r="AV16" s="5"/>
      <c r="AW16" s="11"/>
      <c r="AX16" s="36">
        <f t="shared" si="12"/>
        <v>0</v>
      </c>
      <c r="AY16" s="37">
        <f t="shared" si="1"/>
        <v>0</v>
      </c>
      <c r="AZ16" s="38">
        <f t="shared" si="13"/>
        <v>0</v>
      </c>
      <c r="BA16" s="52" t="e">
        <f t="shared" si="14"/>
        <v>#DIV/0!</v>
      </c>
      <c r="BB16" s="51" t="e">
        <f t="shared" si="15"/>
        <v>#DIV/0!</v>
      </c>
      <c r="BC16" s="7">
        <f t="shared" si="2"/>
        <v>13</v>
      </c>
      <c r="BD16" s="6"/>
    </row>
    <row r="17" spans="1:56" ht="15.75" customHeight="1">
      <c r="A17" s="54">
        <f>'1a s1'!A17</f>
        <v>14</v>
      </c>
      <c r="B17" s="55">
        <f>'1a s1'!B17</f>
        <v>0</v>
      </c>
      <c r="C17" s="42" t="e">
        <f>'1a s1'!AY17</f>
        <v>#DIV/0!</v>
      </c>
      <c r="D17" s="46" t="e">
        <f t="shared" si="3"/>
        <v>#DIV/0!</v>
      </c>
      <c r="E17" s="23"/>
      <c r="F17" s="23"/>
      <c r="G17" s="23"/>
      <c r="H17" s="23"/>
      <c r="I17" s="23"/>
      <c r="J17" s="23"/>
      <c r="K17" s="23"/>
      <c r="L17" s="23"/>
      <c r="M17" s="24"/>
      <c r="N17" s="36">
        <f t="shared" si="4"/>
        <v>0</v>
      </c>
      <c r="O17" s="37">
        <f t="shared" si="5"/>
        <v>0</v>
      </c>
      <c r="P17" s="38">
        <f t="shared" si="6"/>
        <v>0</v>
      </c>
      <c r="Q17" s="10"/>
      <c r="R17" s="5"/>
      <c r="S17" s="5"/>
      <c r="T17" s="5"/>
      <c r="U17" s="5"/>
      <c r="V17" s="5"/>
      <c r="W17" s="5"/>
      <c r="X17" s="5"/>
      <c r="Y17" s="11"/>
      <c r="Z17" s="36">
        <f t="shared" si="7"/>
        <v>0</v>
      </c>
      <c r="AA17" s="37">
        <f t="shared" si="8"/>
        <v>0</v>
      </c>
      <c r="AB17" s="38">
        <f t="shared" si="9"/>
        <v>0</v>
      </c>
      <c r="AC17" s="10"/>
      <c r="AD17" s="5"/>
      <c r="AE17" s="5"/>
      <c r="AF17" s="5"/>
      <c r="AG17" s="5"/>
      <c r="AH17" s="5"/>
      <c r="AI17" s="5"/>
      <c r="AJ17" s="5"/>
      <c r="AK17" s="49"/>
      <c r="AL17" s="36">
        <f t="shared" si="10"/>
        <v>0</v>
      </c>
      <c r="AM17" s="37">
        <f t="shared" si="0"/>
        <v>0</v>
      </c>
      <c r="AN17" s="38">
        <f t="shared" si="11"/>
        <v>0</v>
      </c>
      <c r="AO17" s="10"/>
      <c r="AP17" s="5"/>
      <c r="AQ17" s="5"/>
      <c r="AR17" s="5"/>
      <c r="AS17" s="5"/>
      <c r="AT17" s="5"/>
      <c r="AU17" s="5"/>
      <c r="AV17" s="5"/>
      <c r="AW17" s="11"/>
      <c r="AX17" s="36">
        <f t="shared" si="12"/>
        <v>0</v>
      </c>
      <c r="AY17" s="37">
        <f t="shared" si="1"/>
        <v>0</v>
      </c>
      <c r="AZ17" s="38">
        <f t="shared" si="13"/>
        <v>0</v>
      </c>
      <c r="BA17" s="52" t="e">
        <f t="shared" si="14"/>
        <v>#DIV/0!</v>
      </c>
      <c r="BB17" s="51" t="e">
        <f t="shared" si="15"/>
        <v>#DIV/0!</v>
      </c>
      <c r="BC17" s="7">
        <f t="shared" si="2"/>
        <v>14</v>
      </c>
      <c r="BD17" s="6"/>
    </row>
    <row r="18" spans="1:56" ht="15.75" customHeight="1">
      <c r="A18" s="54">
        <f>'1a s1'!A18</f>
        <v>15</v>
      </c>
      <c r="B18" s="55">
        <f>'1a s1'!B18</f>
        <v>0</v>
      </c>
      <c r="C18" s="42" t="e">
        <f>'1a s1'!AY18</f>
        <v>#DIV/0!</v>
      </c>
      <c r="D18" s="46" t="e">
        <f t="shared" si="3"/>
        <v>#DIV/0!</v>
      </c>
      <c r="E18" s="23"/>
      <c r="F18" s="23"/>
      <c r="G18" s="23"/>
      <c r="H18" s="23"/>
      <c r="I18" s="23"/>
      <c r="J18" s="23"/>
      <c r="K18" s="23"/>
      <c r="L18" s="23"/>
      <c r="M18" s="24"/>
      <c r="N18" s="36">
        <f t="shared" si="4"/>
        <v>0</v>
      </c>
      <c r="O18" s="37">
        <f t="shared" si="5"/>
        <v>0</v>
      </c>
      <c r="P18" s="38">
        <f t="shared" si="6"/>
        <v>0</v>
      </c>
      <c r="Q18" s="10"/>
      <c r="R18" s="5"/>
      <c r="S18" s="5"/>
      <c r="T18" s="5"/>
      <c r="U18" s="5"/>
      <c r="V18" s="5"/>
      <c r="W18" s="5"/>
      <c r="X18" s="5"/>
      <c r="Y18" s="11"/>
      <c r="Z18" s="36">
        <f t="shared" si="7"/>
        <v>0</v>
      </c>
      <c r="AA18" s="37">
        <f t="shared" si="8"/>
        <v>0</v>
      </c>
      <c r="AB18" s="38">
        <f t="shared" si="9"/>
        <v>0</v>
      </c>
      <c r="AC18" s="10"/>
      <c r="AD18" s="5"/>
      <c r="AE18" s="5"/>
      <c r="AF18" s="5"/>
      <c r="AG18" s="5"/>
      <c r="AH18" s="5"/>
      <c r="AI18" s="5"/>
      <c r="AJ18" s="5"/>
      <c r="AK18" s="49"/>
      <c r="AL18" s="36">
        <f t="shared" si="10"/>
        <v>0</v>
      </c>
      <c r="AM18" s="37">
        <f t="shared" si="0"/>
        <v>0</v>
      </c>
      <c r="AN18" s="38">
        <f t="shared" si="11"/>
        <v>0</v>
      </c>
      <c r="AO18" s="10"/>
      <c r="AP18" s="5"/>
      <c r="AQ18" s="5"/>
      <c r="AR18" s="5"/>
      <c r="AS18" s="5"/>
      <c r="AT18" s="5"/>
      <c r="AU18" s="5"/>
      <c r="AV18" s="5"/>
      <c r="AW18" s="11"/>
      <c r="AX18" s="36">
        <f t="shared" si="12"/>
        <v>0</v>
      </c>
      <c r="AY18" s="37">
        <f t="shared" si="1"/>
        <v>0</v>
      </c>
      <c r="AZ18" s="38">
        <f t="shared" si="13"/>
        <v>0</v>
      </c>
      <c r="BA18" s="52" t="e">
        <f t="shared" si="14"/>
        <v>#DIV/0!</v>
      </c>
      <c r="BB18" s="51" t="e">
        <f t="shared" si="15"/>
        <v>#DIV/0!</v>
      </c>
      <c r="BC18" s="7">
        <f t="shared" si="2"/>
        <v>15</v>
      </c>
      <c r="BD18" s="6"/>
    </row>
    <row r="19" spans="1:56" ht="15.75" customHeight="1">
      <c r="A19" s="54">
        <f>'1a s1'!A19</f>
        <v>16</v>
      </c>
      <c r="B19" s="55">
        <f>'1a s1'!B19</f>
        <v>0</v>
      </c>
      <c r="C19" s="42" t="e">
        <f>'1a s1'!AY19</f>
        <v>#DIV/0!</v>
      </c>
      <c r="D19" s="46" t="e">
        <f t="shared" si="3"/>
        <v>#DIV/0!</v>
      </c>
      <c r="E19" s="23"/>
      <c r="F19" s="23"/>
      <c r="G19" s="23"/>
      <c r="H19" s="23"/>
      <c r="I19" s="23"/>
      <c r="J19" s="23"/>
      <c r="K19" s="23"/>
      <c r="L19" s="23"/>
      <c r="M19" s="24"/>
      <c r="N19" s="36">
        <f t="shared" si="4"/>
        <v>0</v>
      </c>
      <c r="O19" s="37">
        <f t="shared" si="5"/>
        <v>0</v>
      </c>
      <c r="P19" s="38">
        <f t="shared" si="6"/>
        <v>0</v>
      </c>
      <c r="Q19" s="10"/>
      <c r="R19" s="5"/>
      <c r="S19" s="5"/>
      <c r="T19" s="5"/>
      <c r="U19" s="5"/>
      <c r="V19" s="5"/>
      <c r="W19" s="5"/>
      <c r="X19" s="5"/>
      <c r="Y19" s="11"/>
      <c r="Z19" s="36">
        <f t="shared" si="7"/>
        <v>0</v>
      </c>
      <c r="AA19" s="37">
        <f t="shared" si="8"/>
        <v>0</v>
      </c>
      <c r="AB19" s="38">
        <f t="shared" si="9"/>
        <v>0</v>
      </c>
      <c r="AC19" s="10"/>
      <c r="AD19" s="5"/>
      <c r="AE19" s="5"/>
      <c r="AF19" s="5"/>
      <c r="AG19" s="5"/>
      <c r="AH19" s="5"/>
      <c r="AI19" s="5"/>
      <c r="AJ19" s="5"/>
      <c r="AK19" s="49"/>
      <c r="AL19" s="36">
        <f t="shared" si="10"/>
        <v>0</v>
      </c>
      <c r="AM19" s="37">
        <f t="shared" si="0"/>
        <v>0</v>
      </c>
      <c r="AN19" s="38">
        <f t="shared" si="11"/>
        <v>0</v>
      </c>
      <c r="AO19" s="10"/>
      <c r="AP19" s="5"/>
      <c r="AQ19" s="5"/>
      <c r="AR19" s="5"/>
      <c r="AS19" s="5"/>
      <c r="AT19" s="5"/>
      <c r="AU19" s="5"/>
      <c r="AV19" s="5"/>
      <c r="AW19" s="11"/>
      <c r="AX19" s="36">
        <f t="shared" si="12"/>
        <v>0</v>
      </c>
      <c r="AY19" s="37">
        <f t="shared" si="1"/>
        <v>0</v>
      </c>
      <c r="AZ19" s="38">
        <f t="shared" si="13"/>
        <v>0</v>
      </c>
      <c r="BA19" s="52" t="e">
        <f t="shared" si="14"/>
        <v>#DIV/0!</v>
      </c>
      <c r="BB19" s="51" t="e">
        <f t="shared" si="15"/>
        <v>#DIV/0!</v>
      </c>
      <c r="BC19" s="7">
        <f t="shared" si="2"/>
        <v>16</v>
      </c>
      <c r="BD19" s="6"/>
    </row>
    <row r="20" spans="1:56" ht="15.75" customHeight="1">
      <c r="A20" s="54">
        <f>'1a s1'!A20</f>
        <v>17</v>
      </c>
      <c r="B20" s="55">
        <f>'1a s1'!B20</f>
        <v>0</v>
      </c>
      <c r="C20" s="42" t="e">
        <f>'1a s1'!AY20</f>
        <v>#DIV/0!</v>
      </c>
      <c r="D20" s="46" t="e">
        <f t="shared" si="3"/>
        <v>#DIV/0!</v>
      </c>
      <c r="E20" s="23"/>
      <c r="F20" s="23"/>
      <c r="G20" s="23"/>
      <c r="H20" s="23"/>
      <c r="I20" s="23"/>
      <c r="J20" s="23"/>
      <c r="K20" s="23"/>
      <c r="L20" s="23"/>
      <c r="M20" s="24"/>
      <c r="N20" s="36">
        <f t="shared" si="4"/>
        <v>0</v>
      </c>
      <c r="O20" s="37">
        <f t="shared" si="5"/>
        <v>0</v>
      </c>
      <c r="P20" s="38">
        <f t="shared" si="6"/>
        <v>0</v>
      </c>
      <c r="Q20" s="10"/>
      <c r="R20" s="5"/>
      <c r="S20" s="5"/>
      <c r="T20" s="5"/>
      <c r="U20" s="5"/>
      <c r="V20" s="5"/>
      <c r="W20" s="5"/>
      <c r="X20" s="5"/>
      <c r="Y20" s="11"/>
      <c r="Z20" s="36">
        <f t="shared" si="7"/>
        <v>0</v>
      </c>
      <c r="AA20" s="37">
        <f t="shared" si="8"/>
        <v>0</v>
      </c>
      <c r="AB20" s="38">
        <f t="shared" si="9"/>
        <v>0</v>
      </c>
      <c r="AC20" s="10"/>
      <c r="AD20" s="5"/>
      <c r="AE20" s="5"/>
      <c r="AF20" s="5"/>
      <c r="AG20" s="5"/>
      <c r="AH20" s="5"/>
      <c r="AI20" s="5"/>
      <c r="AJ20" s="5"/>
      <c r="AK20" s="49"/>
      <c r="AL20" s="36">
        <f t="shared" si="10"/>
        <v>0</v>
      </c>
      <c r="AM20" s="37">
        <f t="shared" si="0"/>
        <v>0</v>
      </c>
      <c r="AN20" s="38">
        <f t="shared" si="11"/>
        <v>0</v>
      </c>
      <c r="AO20" s="10"/>
      <c r="AP20" s="5"/>
      <c r="AQ20" s="5"/>
      <c r="AR20" s="5"/>
      <c r="AS20" s="5"/>
      <c r="AT20" s="5"/>
      <c r="AU20" s="5"/>
      <c r="AV20" s="5"/>
      <c r="AW20" s="11"/>
      <c r="AX20" s="36">
        <f t="shared" si="12"/>
        <v>0</v>
      </c>
      <c r="AY20" s="37">
        <f t="shared" si="1"/>
        <v>0</v>
      </c>
      <c r="AZ20" s="38">
        <f t="shared" si="13"/>
        <v>0</v>
      </c>
      <c r="BA20" s="52" t="e">
        <f t="shared" si="14"/>
        <v>#DIV/0!</v>
      </c>
      <c r="BB20" s="51" t="e">
        <f t="shared" si="15"/>
        <v>#DIV/0!</v>
      </c>
      <c r="BC20" s="7">
        <f t="shared" si="2"/>
        <v>17</v>
      </c>
      <c r="BD20" s="6"/>
    </row>
    <row r="21" spans="1:56" ht="15.75" customHeight="1">
      <c r="A21" s="54">
        <f>'1a s1'!A21</f>
        <v>18</v>
      </c>
      <c r="B21" s="55">
        <f>'1a s1'!B21</f>
        <v>0</v>
      </c>
      <c r="C21" s="42" t="e">
        <f>'1a s1'!AY21</f>
        <v>#DIV/0!</v>
      </c>
      <c r="D21" s="46" t="e">
        <f t="shared" si="3"/>
        <v>#DIV/0!</v>
      </c>
      <c r="E21" s="23"/>
      <c r="F21" s="23"/>
      <c r="G21" s="23"/>
      <c r="H21" s="23"/>
      <c r="I21" s="23"/>
      <c r="J21" s="23"/>
      <c r="K21" s="23"/>
      <c r="L21" s="23"/>
      <c r="M21" s="24"/>
      <c r="N21" s="36">
        <f t="shared" si="4"/>
        <v>0</v>
      </c>
      <c r="O21" s="37">
        <f t="shared" si="5"/>
        <v>0</v>
      </c>
      <c r="P21" s="38">
        <f t="shared" si="6"/>
        <v>0</v>
      </c>
      <c r="Q21" s="10"/>
      <c r="R21" s="5"/>
      <c r="S21" s="5"/>
      <c r="T21" s="5"/>
      <c r="U21" s="5"/>
      <c r="V21" s="5"/>
      <c r="W21" s="5"/>
      <c r="X21" s="5"/>
      <c r="Y21" s="11"/>
      <c r="Z21" s="36">
        <f t="shared" si="7"/>
        <v>0</v>
      </c>
      <c r="AA21" s="37">
        <f t="shared" si="8"/>
        <v>0</v>
      </c>
      <c r="AB21" s="38">
        <f t="shared" si="9"/>
        <v>0</v>
      </c>
      <c r="AC21" s="10"/>
      <c r="AD21" s="5"/>
      <c r="AE21" s="5"/>
      <c r="AF21" s="5"/>
      <c r="AG21" s="5"/>
      <c r="AH21" s="5"/>
      <c r="AI21" s="5"/>
      <c r="AJ21" s="5"/>
      <c r="AK21" s="49"/>
      <c r="AL21" s="36">
        <f t="shared" si="10"/>
        <v>0</v>
      </c>
      <c r="AM21" s="37">
        <f t="shared" si="0"/>
        <v>0</v>
      </c>
      <c r="AN21" s="38">
        <f t="shared" si="11"/>
        <v>0</v>
      </c>
      <c r="AO21" s="10"/>
      <c r="AP21" s="5"/>
      <c r="AQ21" s="5"/>
      <c r="AR21" s="5"/>
      <c r="AS21" s="5"/>
      <c r="AT21" s="5"/>
      <c r="AU21" s="5"/>
      <c r="AV21" s="5"/>
      <c r="AW21" s="11"/>
      <c r="AX21" s="36">
        <f t="shared" si="12"/>
        <v>0</v>
      </c>
      <c r="AY21" s="37">
        <f t="shared" si="1"/>
        <v>0</v>
      </c>
      <c r="AZ21" s="38">
        <f t="shared" si="13"/>
        <v>0</v>
      </c>
      <c r="BA21" s="52" t="e">
        <f t="shared" si="14"/>
        <v>#DIV/0!</v>
      </c>
      <c r="BB21" s="51" t="e">
        <f t="shared" si="15"/>
        <v>#DIV/0!</v>
      </c>
      <c r="BC21" s="7">
        <f t="shared" si="2"/>
        <v>18</v>
      </c>
      <c r="BD21" s="6"/>
    </row>
    <row r="22" spans="1:56" ht="15.75" customHeight="1">
      <c r="A22" s="54">
        <f>'1a s1'!A22</f>
        <v>19</v>
      </c>
      <c r="B22" s="55">
        <f>'1a s1'!B22</f>
        <v>0</v>
      </c>
      <c r="C22" s="42" t="e">
        <f>'1a s1'!AY22</f>
        <v>#DIV/0!</v>
      </c>
      <c r="D22" s="46" t="e">
        <f t="shared" si="3"/>
        <v>#DIV/0!</v>
      </c>
      <c r="E22" s="23"/>
      <c r="F22" s="23"/>
      <c r="G22" s="23"/>
      <c r="H22" s="23"/>
      <c r="I22" s="23"/>
      <c r="J22" s="23"/>
      <c r="K22" s="23"/>
      <c r="L22" s="23"/>
      <c r="M22" s="24"/>
      <c r="N22" s="36">
        <f t="shared" si="4"/>
        <v>0</v>
      </c>
      <c r="O22" s="37">
        <f t="shared" si="5"/>
        <v>0</v>
      </c>
      <c r="P22" s="38">
        <f t="shared" si="6"/>
        <v>0</v>
      </c>
      <c r="Q22" s="10"/>
      <c r="R22" s="5"/>
      <c r="S22" s="5"/>
      <c r="T22" s="5"/>
      <c r="U22" s="5"/>
      <c r="V22" s="5"/>
      <c r="W22" s="5"/>
      <c r="X22" s="5"/>
      <c r="Y22" s="11"/>
      <c r="Z22" s="36">
        <f t="shared" si="7"/>
        <v>0</v>
      </c>
      <c r="AA22" s="37">
        <f t="shared" si="8"/>
        <v>0</v>
      </c>
      <c r="AB22" s="38">
        <f t="shared" si="9"/>
        <v>0</v>
      </c>
      <c r="AC22" s="10"/>
      <c r="AD22" s="5"/>
      <c r="AE22" s="5"/>
      <c r="AF22" s="5"/>
      <c r="AG22" s="5"/>
      <c r="AH22" s="5"/>
      <c r="AI22" s="5"/>
      <c r="AJ22" s="5"/>
      <c r="AK22" s="49"/>
      <c r="AL22" s="36">
        <f t="shared" si="10"/>
        <v>0</v>
      </c>
      <c r="AM22" s="37">
        <f t="shared" si="0"/>
        <v>0</v>
      </c>
      <c r="AN22" s="38">
        <f t="shared" si="11"/>
        <v>0</v>
      </c>
      <c r="AO22" s="10"/>
      <c r="AP22" s="5"/>
      <c r="AQ22" s="5"/>
      <c r="AR22" s="5"/>
      <c r="AS22" s="5"/>
      <c r="AT22" s="5"/>
      <c r="AU22" s="5"/>
      <c r="AV22" s="5"/>
      <c r="AW22" s="11"/>
      <c r="AX22" s="36">
        <f t="shared" si="12"/>
        <v>0</v>
      </c>
      <c r="AY22" s="37">
        <f t="shared" si="1"/>
        <v>0</v>
      </c>
      <c r="AZ22" s="38">
        <f t="shared" si="13"/>
        <v>0</v>
      </c>
      <c r="BA22" s="52" t="e">
        <f t="shared" si="14"/>
        <v>#DIV/0!</v>
      </c>
      <c r="BB22" s="51" t="e">
        <f t="shared" si="15"/>
        <v>#DIV/0!</v>
      </c>
      <c r="BC22" s="7">
        <f t="shared" si="2"/>
        <v>19</v>
      </c>
      <c r="BD22" s="6"/>
    </row>
    <row r="23" spans="1:56" ht="15.75" customHeight="1">
      <c r="A23" s="54">
        <f>'1a s1'!A23</f>
        <v>20</v>
      </c>
      <c r="B23" s="55">
        <f>'1a s1'!B23</f>
        <v>0</v>
      </c>
      <c r="C23" s="42" t="e">
        <f>'1a s1'!AY23</f>
        <v>#DIV/0!</v>
      </c>
      <c r="D23" s="46" t="e">
        <f t="shared" si="3"/>
        <v>#DIV/0!</v>
      </c>
      <c r="E23" s="23"/>
      <c r="F23" s="23"/>
      <c r="G23" s="23"/>
      <c r="H23" s="23"/>
      <c r="I23" s="23"/>
      <c r="J23" s="23"/>
      <c r="K23" s="23"/>
      <c r="L23" s="23"/>
      <c r="M23" s="24"/>
      <c r="N23" s="36">
        <f t="shared" si="4"/>
        <v>0</v>
      </c>
      <c r="O23" s="37">
        <f t="shared" si="5"/>
        <v>0</v>
      </c>
      <c r="P23" s="38">
        <f t="shared" si="6"/>
        <v>0</v>
      </c>
      <c r="Q23" s="10"/>
      <c r="R23" s="5"/>
      <c r="S23" s="5"/>
      <c r="T23" s="5"/>
      <c r="U23" s="5"/>
      <c r="V23" s="5"/>
      <c r="W23" s="5"/>
      <c r="X23" s="5"/>
      <c r="Y23" s="11"/>
      <c r="Z23" s="36">
        <f t="shared" si="7"/>
        <v>0</v>
      </c>
      <c r="AA23" s="37">
        <f t="shared" si="8"/>
        <v>0</v>
      </c>
      <c r="AB23" s="38">
        <f t="shared" si="9"/>
        <v>0</v>
      </c>
      <c r="AC23" s="10"/>
      <c r="AD23" s="5"/>
      <c r="AE23" s="5"/>
      <c r="AF23" s="5"/>
      <c r="AG23" s="5"/>
      <c r="AH23" s="5"/>
      <c r="AI23" s="5"/>
      <c r="AJ23" s="5"/>
      <c r="AK23" s="49"/>
      <c r="AL23" s="36">
        <f t="shared" si="10"/>
        <v>0</v>
      </c>
      <c r="AM23" s="37">
        <f t="shared" si="0"/>
        <v>0</v>
      </c>
      <c r="AN23" s="38">
        <f t="shared" si="11"/>
        <v>0</v>
      </c>
      <c r="AO23" s="10"/>
      <c r="AP23" s="5"/>
      <c r="AQ23" s="5"/>
      <c r="AR23" s="5"/>
      <c r="AS23" s="5"/>
      <c r="AT23" s="5"/>
      <c r="AU23" s="5"/>
      <c r="AV23" s="5"/>
      <c r="AW23" s="11"/>
      <c r="AX23" s="36">
        <f t="shared" si="12"/>
        <v>0</v>
      </c>
      <c r="AY23" s="37">
        <f t="shared" si="1"/>
        <v>0</v>
      </c>
      <c r="AZ23" s="38">
        <f t="shared" si="13"/>
        <v>0</v>
      </c>
      <c r="BA23" s="52" t="e">
        <f t="shared" si="14"/>
        <v>#DIV/0!</v>
      </c>
      <c r="BB23" s="51" t="e">
        <f t="shared" si="15"/>
        <v>#DIV/0!</v>
      </c>
      <c r="BC23" s="7">
        <f t="shared" si="2"/>
        <v>20</v>
      </c>
      <c r="BD23" s="6"/>
    </row>
    <row r="24" spans="1:56" ht="15.75" customHeight="1">
      <c r="A24" s="54">
        <f>'1a s1'!A24</f>
        <v>21</v>
      </c>
      <c r="B24" s="55">
        <f>'1a s1'!B24</f>
        <v>0</v>
      </c>
      <c r="C24" s="42" t="e">
        <f>'1a s1'!AY24</f>
        <v>#DIV/0!</v>
      </c>
      <c r="D24" s="46" t="e">
        <f t="shared" si="3"/>
        <v>#DIV/0!</v>
      </c>
      <c r="E24" s="23"/>
      <c r="F24" s="23"/>
      <c r="G24" s="23"/>
      <c r="H24" s="23"/>
      <c r="I24" s="23"/>
      <c r="J24" s="23"/>
      <c r="K24" s="23"/>
      <c r="L24" s="23"/>
      <c r="M24" s="24"/>
      <c r="N24" s="36">
        <f t="shared" si="4"/>
        <v>0</v>
      </c>
      <c r="O24" s="37">
        <f t="shared" si="5"/>
        <v>0</v>
      </c>
      <c r="P24" s="38">
        <f t="shared" si="6"/>
        <v>0</v>
      </c>
      <c r="Q24" s="10"/>
      <c r="R24" s="5"/>
      <c r="S24" s="5"/>
      <c r="T24" s="5"/>
      <c r="U24" s="5"/>
      <c r="V24" s="5"/>
      <c r="W24" s="5"/>
      <c r="X24" s="5"/>
      <c r="Y24" s="11"/>
      <c r="Z24" s="36">
        <f t="shared" si="7"/>
        <v>0</v>
      </c>
      <c r="AA24" s="37">
        <f t="shared" si="8"/>
        <v>0</v>
      </c>
      <c r="AB24" s="38">
        <f t="shared" si="9"/>
        <v>0</v>
      </c>
      <c r="AC24" s="10"/>
      <c r="AD24" s="5"/>
      <c r="AE24" s="5"/>
      <c r="AF24" s="5"/>
      <c r="AG24" s="5"/>
      <c r="AH24" s="5"/>
      <c r="AI24" s="5"/>
      <c r="AJ24" s="5"/>
      <c r="AK24" s="49"/>
      <c r="AL24" s="36">
        <f t="shared" si="10"/>
        <v>0</v>
      </c>
      <c r="AM24" s="37">
        <f t="shared" si="0"/>
        <v>0</v>
      </c>
      <c r="AN24" s="38">
        <f t="shared" si="11"/>
        <v>0</v>
      </c>
      <c r="AO24" s="10"/>
      <c r="AP24" s="5"/>
      <c r="AQ24" s="5"/>
      <c r="AR24" s="5"/>
      <c r="AS24" s="5"/>
      <c r="AT24" s="5"/>
      <c r="AU24" s="5"/>
      <c r="AV24" s="5"/>
      <c r="AW24" s="11"/>
      <c r="AX24" s="36">
        <f t="shared" si="12"/>
        <v>0</v>
      </c>
      <c r="AY24" s="37">
        <f t="shared" si="1"/>
        <v>0</v>
      </c>
      <c r="AZ24" s="38">
        <f t="shared" si="13"/>
        <v>0</v>
      </c>
      <c r="BA24" s="52" t="e">
        <f t="shared" si="14"/>
        <v>#DIV/0!</v>
      </c>
      <c r="BB24" s="51" t="e">
        <f t="shared" si="15"/>
        <v>#DIV/0!</v>
      </c>
      <c r="BC24" s="7">
        <f t="shared" si="2"/>
        <v>21</v>
      </c>
      <c r="BD24" s="6"/>
    </row>
    <row r="25" spans="1:56" ht="15.75" customHeight="1">
      <c r="A25" s="54">
        <f>'1a s1'!A25</f>
        <v>22</v>
      </c>
      <c r="B25" s="55">
        <f>'1a s1'!B25</f>
        <v>0</v>
      </c>
      <c r="C25" s="42" t="e">
        <f>'1a s1'!AY25</f>
        <v>#DIV/0!</v>
      </c>
      <c r="D25" s="46" t="e">
        <f t="shared" si="3"/>
        <v>#DIV/0!</v>
      </c>
      <c r="E25" s="23"/>
      <c r="F25" s="23"/>
      <c r="G25" s="23"/>
      <c r="H25" s="23"/>
      <c r="I25" s="23"/>
      <c r="J25" s="23"/>
      <c r="K25" s="23"/>
      <c r="L25" s="23"/>
      <c r="M25" s="24"/>
      <c r="N25" s="36">
        <f t="shared" si="4"/>
        <v>0</v>
      </c>
      <c r="O25" s="37">
        <f t="shared" si="5"/>
        <v>0</v>
      </c>
      <c r="P25" s="38">
        <f t="shared" si="6"/>
        <v>0</v>
      </c>
      <c r="Q25" s="10"/>
      <c r="R25" s="5"/>
      <c r="S25" s="5"/>
      <c r="T25" s="5"/>
      <c r="U25" s="5"/>
      <c r="V25" s="5"/>
      <c r="W25" s="5"/>
      <c r="X25" s="5"/>
      <c r="Y25" s="11"/>
      <c r="Z25" s="36">
        <f t="shared" si="7"/>
        <v>0</v>
      </c>
      <c r="AA25" s="37">
        <f t="shared" si="8"/>
        <v>0</v>
      </c>
      <c r="AB25" s="38">
        <f t="shared" si="9"/>
        <v>0</v>
      </c>
      <c r="AC25" s="10"/>
      <c r="AD25" s="5"/>
      <c r="AE25" s="5"/>
      <c r="AF25" s="5"/>
      <c r="AG25" s="5"/>
      <c r="AH25" s="5"/>
      <c r="AI25" s="5"/>
      <c r="AJ25" s="5"/>
      <c r="AK25" s="49"/>
      <c r="AL25" s="36">
        <f t="shared" si="10"/>
        <v>0</v>
      </c>
      <c r="AM25" s="37">
        <f t="shared" si="0"/>
        <v>0</v>
      </c>
      <c r="AN25" s="38">
        <f t="shared" si="11"/>
        <v>0</v>
      </c>
      <c r="AO25" s="10"/>
      <c r="AP25" s="5"/>
      <c r="AQ25" s="5"/>
      <c r="AR25" s="5"/>
      <c r="AS25" s="5"/>
      <c r="AT25" s="5"/>
      <c r="AU25" s="5"/>
      <c r="AV25" s="5"/>
      <c r="AW25" s="11"/>
      <c r="AX25" s="36">
        <f t="shared" si="12"/>
        <v>0</v>
      </c>
      <c r="AY25" s="37">
        <f t="shared" si="1"/>
        <v>0</v>
      </c>
      <c r="AZ25" s="38">
        <f t="shared" si="13"/>
        <v>0</v>
      </c>
      <c r="BA25" s="52" t="e">
        <f t="shared" si="14"/>
        <v>#DIV/0!</v>
      </c>
      <c r="BB25" s="51" t="e">
        <f t="shared" si="15"/>
        <v>#DIV/0!</v>
      </c>
      <c r="BC25" s="7">
        <f t="shared" si="2"/>
        <v>22</v>
      </c>
      <c r="BD25" s="6"/>
    </row>
    <row r="26" spans="1:56" ht="15.75" customHeight="1">
      <c r="A26" s="54">
        <f>'1a s1'!A26</f>
        <v>23</v>
      </c>
      <c r="B26" s="55">
        <f>'1a s1'!B26</f>
        <v>0</v>
      </c>
      <c r="C26" s="42" t="e">
        <f>'1a s1'!AY26</f>
        <v>#DIV/0!</v>
      </c>
      <c r="D26" s="46" t="e">
        <f t="shared" si="3"/>
        <v>#DIV/0!</v>
      </c>
      <c r="E26" s="23"/>
      <c r="F26" s="23"/>
      <c r="G26" s="23"/>
      <c r="H26" s="23"/>
      <c r="I26" s="23"/>
      <c r="J26" s="23"/>
      <c r="K26" s="23"/>
      <c r="L26" s="23"/>
      <c r="M26" s="24"/>
      <c r="N26" s="36">
        <f t="shared" si="4"/>
        <v>0</v>
      </c>
      <c r="O26" s="37">
        <f t="shared" si="5"/>
        <v>0</v>
      </c>
      <c r="P26" s="38">
        <f t="shared" si="6"/>
        <v>0</v>
      </c>
      <c r="Q26" s="10"/>
      <c r="R26" s="5"/>
      <c r="S26" s="5"/>
      <c r="T26" s="5"/>
      <c r="U26" s="5"/>
      <c r="V26" s="5"/>
      <c r="W26" s="5"/>
      <c r="X26" s="5"/>
      <c r="Y26" s="11"/>
      <c r="Z26" s="36">
        <f t="shared" si="7"/>
        <v>0</v>
      </c>
      <c r="AA26" s="37">
        <f t="shared" si="8"/>
        <v>0</v>
      </c>
      <c r="AB26" s="38">
        <f t="shared" si="9"/>
        <v>0</v>
      </c>
      <c r="AC26" s="10"/>
      <c r="AD26" s="5"/>
      <c r="AE26" s="5"/>
      <c r="AF26" s="5"/>
      <c r="AG26" s="5"/>
      <c r="AH26" s="5"/>
      <c r="AI26" s="5"/>
      <c r="AJ26" s="5"/>
      <c r="AK26" s="49"/>
      <c r="AL26" s="36">
        <f t="shared" si="10"/>
        <v>0</v>
      </c>
      <c r="AM26" s="37">
        <f t="shared" si="0"/>
        <v>0</v>
      </c>
      <c r="AN26" s="38">
        <f t="shared" si="11"/>
        <v>0</v>
      </c>
      <c r="AO26" s="10"/>
      <c r="AP26" s="5"/>
      <c r="AQ26" s="5"/>
      <c r="AR26" s="5"/>
      <c r="AS26" s="5"/>
      <c r="AT26" s="5"/>
      <c r="AU26" s="5"/>
      <c r="AV26" s="5"/>
      <c r="AW26" s="11"/>
      <c r="AX26" s="36">
        <f t="shared" si="12"/>
        <v>0</v>
      </c>
      <c r="AY26" s="37">
        <f t="shared" si="1"/>
        <v>0</v>
      </c>
      <c r="AZ26" s="38">
        <f t="shared" si="13"/>
        <v>0</v>
      </c>
      <c r="BA26" s="52" t="e">
        <f t="shared" si="14"/>
        <v>#DIV/0!</v>
      </c>
      <c r="BB26" s="51" t="e">
        <f t="shared" si="15"/>
        <v>#DIV/0!</v>
      </c>
      <c r="BC26" s="7">
        <f t="shared" si="2"/>
        <v>23</v>
      </c>
      <c r="BD26" s="6"/>
    </row>
    <row r="27" spans="1:56" ht="15.75" customHeight="1">
      <c r="A27" s="54">
        <f>'1a s1'!A27</f>
        <v>24</v>
      </c>
      <c r="B27" s="55">
        <f>'1a s1'!B27</f>
        <v>0</v>
      </c>
      <c r="C27" s="42" t="e">
        <f>'1a s1'!AY27</f>
        <v>#DIV/0!</v>
      </c>
      <c r="D27" s="46" t="e">
        <f t="shared" si="3"/>
        <v>#DIV/0!</v>
      </c>
      <c r="E27" s="23"/>
      <c r="F27" s="23"/>
      <c r="G27" s="23"/>
      <c r="H27" s="23"/>
      <c r="I27" s="23"/>
      <c r="J27" s="23"/>
      <c r="K27" s="23"/>
      <c r="L27" s="23"/>
      <c r="M27" s="24"/>
      <c r="N27" s="36">
        <f t="shared" si="4"/>
        <v>0</v>
      </c>
      <c r="O27" s="37">
        <f t="shared" si="5"/>
        <v>0</v>
      </c>
      <c r="P27" s="38">
        <f t="shared" si="6"/>
        <v>0</v>
      </c>
      <c r="Q27" s="10"/>
      <c r="R27" s="5"/>
      <c r="S27" s="5"/>
      <c r="T27" s="5"/>
      <c r="U27" s="5"/>
      <c r="V27" s="5"/>
      <c r="W27" s="5"/>
      <c r="X27" s="5"/>
      <c r="Y27" s="11"/>
      <c r="Z27" s="36">
        <f t="shared" si="7"/>
        <v>0</v>
      </c>
      <c r="AA27" s="37">
        <f t="shared" si="8"/>
        <v>0</v>
      </c>
      <c r="AB27" s="38">
        <f t="shared" si="9"/>
        <v>0</v>
      </c>
      <c r="AC27" s="10"/>
      <c r="AD27" s="5"/>
      <c r="AE27" s="5"/>
      <c r="AF27" s="5"/>
      <c r="AG27" s="5"/>
      <c r="AH27" s="5"/>
      <c r="AI27" s="5"/>
      <c r="AJ27" s="5"/>
      <c r="AK27" s="49"/>
      <c r="AL27" s="36">
        <f t="shared" si="10"/>
        <v>0</v>
      </c>
      <c r="AM27" s="37">
        <f t="shared" si="0"/>
        <v>0</v>
      </c>
      <c r="AN27" s="38">
        <f t="shared" si="11"/>
        <v>0</v>
      </c>
      <c r="AO27" s="10"/>
      <c r="AP27" s="5"/>
      <c r="AQ27" s="5"/>
      <c r="AR27" s="5"/>
      <c r="AS27" s="5"/>
      <c r="AT27" s="5"/>
      <c r="AU27" s="5"/>
      <c r="AV27" s="5"/>
      <c r="AW27" s="11"/>
      <c r="AX27" s="36">
        <f t="shared" si="12"/>
        <v>0</v>
      </c>
      <c r="AY27" s="37">
        <f t="shared" si="1"/>
        <v>0</v>
      </c>
      <c r="AZ27" s="38">
        <f t="shared" si="13"/>
        <v>0</v>
      </c>
      <c r="BA27" s="52" t="e">
        <f t="shared" si="14"/>
        <v>#DIV/0!</v>
      </c>
      <c r="BB27" s="51" t="e">
        <f t="shared" si="15"/>
        <v>#DIV/0!</v>
      </c>
      <c r="BC27" s="7">
        <f t="shared" si="2"/>
        <v>24</v>
      </c>
      <c r="BD27" s="6"/>
    </row>
    <row r="28" spans="1:56" ht="15.75" customHeight="1">
      <c r="A28" s="54">
        <f>'1a s1'!A28</f>
        <v>25</v>
      </c>
      <c r="B28" s="55">
        <f>'1a s1'!B28</f>
        <v>0</v>
      </c>
      <c r="C28" s="42" t="e">
        <f>'1a s1'!AY28</f>
        <v>#DIV/0!</v>
      </c>
      <c r="D28" s="46" t="e">
        <f t="shared" si="3"/>
        <v>#DIV/0!</v>
      </c>
      <c r="E28" s="23"/>
      <c r="F28" s="23"/>
      <c r="G28" s="23"/>
      <c r="H28" s="23"/>
      <c r="I28" s="23"/>
      <c r="J28" s="23"/>
      <c r="K28" s="23"/>
      <c r="L28" s="23"/>
      <c r="M28" s="24"/>
      <c r="N28" s="36">
        <f t="shared" si="4"/>
        <v>0</v>
      </c>
      <c r="O28" s="37">
        <f t="shared" si="5"/>
        <v>0</v>
      </c>
      <c r="P28" s="38">
        <f t="shared" si="6"/>
        <v>0</v>
      </c>
      <c r="Q28" s="10"/>
      <c r="R28" s="5"/>
      <c r="S28" s="5"/>
      <c r="T28" s="5"/>
      <c r="U28" s="5"/>
      <c r="V28" s="5"/>
      <c r="W28" s="5"/>
      <c r="X28" s="5"/>
      <c r="Y28" s="11"/>
      <c r="Z28" s="36">
        <f t="shared" si="7"/>
        <v>0</v>
      </c>
      <c r="AA28" s="37">
        <f t="shared" si="8"/>
        <v>0</v>
      </c>
      <c r="AB28" s="38">
        <f t="shared" si="9"/>
        <v>0</v>
      </c>
      <c r="AC28" s="10"/>
      <c r="AD28" s="5"/>
      <c r="AE28" s="5"/>
      <c r="AF28" s="5"/>
      <c r="AG28" s="5"/>
      <c r="AH28" s="5"/>
      <c r="AI28" s="5"/>
      <c r="AJ28" s="5"/>
      <c r="AK28" s="49"/>
      <c r="AL28" s="36">
        <f t="shared" si="10"/>
        <v>0</v>
      </c>
      <c r="AM28" s="37">
        <f t="shared" si="0"/>
        <v>0</v>
      </c>
      <c r="AN28" s="38">
        <f t="shared" si="11"/>
        <v>0</v>
      </c>
      <c r="AO28" s="10"/>
      <c r="AP28" s="5"/>
      <c r="AQ28" s="5"/>
      <c r="AR28" s="5"/>
      <c r="AS28" s="5"/>
      <c r="AT28" s="5"/>
      <c r="AU28" s="5"/>
      <c r="AV28" s="5"/>
      <c r="AW28" s="11"/>
      <c r="AX28" s="36">
        <f t="shared" si="12"/>
        <v>0</v>
      </c>
      <c r="AY28" s="37">
        <f t="shared" si="1"/>
        <v>0</v>
      </c>
      <c r="AZ28" s="38">
        <f t="shared" si="13"/>
        <v>0</v>
      </c>
      <c r="BA28" s="52" t="e">
        <f t="shared" si="14"/>
        <v>#DIV/0!</v>
      </c>
      <c r="BB28" s="51" t="e">
        <f t="shared" si="15"/>
        <v>#DIV/0!</v>
      </c>
      <c r="BC28" s="7">
        <f t="shared" si="2"/>
        <v>25</v>
      </c>
      <c r="BD28" s="6"/>
    </row>
    <row r="29" spans="1:56" ht="15.75" customHeight="1">
      <c r="A29" s="54">
        <f>'1a s1'!A29</f>
        <v>26</v>
      </c>
      <c r="B29" s="55">
        <f>'1a s1'!B29</f>
        <v>0</v>
      </c>
      <c r="C29" s="42" t="e">
        <f>'1a s1'!AY29</f>
        <v>#DIV/0!</v>
      </c>
      <c r="D29" s="46" t="e">
        <f t="shared" si="3"/>
        <v>#DIV/0!</v>
      </c>
      <c r="E29" s="23"/>
      <c r="F29" s="23"/>
      <c r="G29" s="23"/>
      <c r="H29" s="23"/>
      <c r="I29" s="23"/>
      <c r="J29" s="23"/>
      <c r="K29" s="23"/>
      <c r="L29" s="23"/>
      <c r="M29" s="24"/>
      <c r="N29" s="36">
        <f t="shared" si="4"/>
        <v>0</v>
      </c>
      <c r="O29" s="37">
        <f t="shared" si="5"/>
        <v>0</v>
      </c>
      <c r="P29" s="38">
        <f t="shared" si="6"/>
        <v>0</v>
      </c>
      <c r="Q29" s="10"/>
      <c r="R29" s="5"/>
      <c r="S29" s="5"/>
      <c r="T29" s="5"/>
      <c r="U29" s="5"/>
      <c r="V29" s="5"/>
      <c r="W29" s="5"/>
      <c r="X29" s="5"/>
      <c r="Y29" s="11"/>
      <c r="Z29" s="36">
        <f t="shared" si="7"/>
        <v>0</v>
      </c>
      <c r="AA29" s="37">
        <f t="shared" si="8"/>
        <v>0</v>
      </c>
      <c r="AB29" s="38">
        <f t="shared" si="9"/>
        <v>0</v>
      </c>
      <c r="AC29" s="10"/>
      <c r="AD29" s="5"/>
      <c r="AE29" s="5"/>
      <c r="AF29" s="5"/>
      <c r="AG29" s="5"/>
      <c r="AH29" s="5"/>
      <c r="AI29" s="5"/>
      <c r="AJ29" s="5"/>
      <c r="AK29" s="49"/>
      <c r="AL29" s="36">
        <f t="shared" si="10"/>
        <v>0</v>
      </c>
      <c r="AM29" s="37">
        <f t="shared" si="0"/>
        <v>0</v>
      </c>
      <c r="AN29" s="38">
        <f t="shared" si="11"/>
        <v>0</v>
      </c>
      <c r="AO29" s="10"/>
      <c r="AP29" s="5"/>
      <c r="AQ29" s="5"/>
      <c r="AR29" s="5"/>
      <c r="AS29" s="5"/>
      <c r="AT29" s="5"/>
      <c r="AU29" s="5"/>
      <c r="AV29" s="5"/>
      <c r="AW29" s="11"/>
      <c r="AX29" s="36">
        <f t="shared" si="12"/>
        <v>0</v>
      </c>
      <c r="AY29" s="37">
        <f t="shared" si="1"/>
        <v>0</v>
      </c>
      <c r="AZ29" s="38">
        <f t="shared" si="13"/>
        <v>0</v>
      </c>
      <c r="BA29" s="52" t="e">
        <f t="shared" si="14"/>
        <v>#DIV/0!</v>
      </c>
      <c r="BB29" s="51" t="e">
        <f t="shared" si="15"/>
        <v>#DIV/0!</v>
      </c>
      <c r="BC29" s="7">
        <f t="shared" si="2"/>
        <v>26</v>
      </c>
      <c r="BD29" s="6"/>
    </row>
    <row r="30" spans="1:56" ht="15.75" customHeight="1">
      <c r="A30" s="54">
        <f>'1a s1'!A30</f>
        <v>27</v>
      </c>
      <c r="B30" s="55">
        <f>'1a s1'!B30</f>
        <v>0</v>
      </c>
      <c r="C30" s="42" t="e">
        <f>'1a s1'!AY30</f>
        <v>#DIV/0!</v>
      </c>
      <c r="D30" s="46" t="e">
        <f t="shared" si="3"/>
        <v>#DIV/0!</v>
      </c>
      <c r="E30" s="23"/>
      <c r="F30" s="23"/>
      <c r="G30" s="23"/>
      <c r="H30" s="23"/>
      <c r="I30" s="23"/>
      <c r="J30" s="23"/>
      <c r="K30" s="23"/>
      <c r="L30" s="23"/>
      <c r="M30" s="24"/>
      <c r="N30" s="36">
        <f t="shared" si="4"/>
        <v>0</v>
      </c>
      <c r="O30" s="37">
        <f t="shared" si="5"/>
        <v>0</v>
      </c>
      <c r="P30" s="38">
        <f t="shared" si="6"/>
        <v>0</v>
      </c>
      <c r="Q30" s="10"/>
      <c r="R30" s="5"/>
      <c r="S30" s="5"/>
      <c r="T30" s="5"/>
      <c r="U30" s="5"/>
      <c r="V30" s="5"/>
      <c r="W30" s="5"/>
      <c r="X30" s="5"/>
      <c r="Y30" s="11"/>
      <c r="Z30" s="36">
        <f t="shared" si="7"/>
        <v>0</v>
      </c>
      <c r="AA30" s="37">
        <f t="shared" si="8"/>
        <v>0</v>
      </c>
      <c r="AB30" s="38">
        <f t="shared" si="9"/>
        <v>0</v>
      </c>
      <c r="AC30" s="10"/>
      <c r="AD30" s="5"/>
      <c r="AE30" s="5"/>
      <c r="AF30" s="5"/>
      <c r="AG30" s="5"/>
      <c r="AH30" s="5"/>
      <c r="AI30" s="5"/>
      <c r="AJ30" s="5"/>
      <c r="AK30" s="49"/>
      <c r="AL30" s="36">
        <f t="shared" si="10"/>
        <v>0</v>
      </c>
      <c r="AM30" s="37">
        <f t="shared" si="0"/>
        <v>0</v>
      </c>
      <c r="AN30" s="38">
        <f t="shared" si="11"/>
        <v>0</v>
      </c>
      <c r="AO30" s="10"/>
      <c r="AP30" s="5"/>
      <c r="AQ30" s="5"/>
      <c r="AR30" s="5"/>
      <c r="AS30" s="5"/>
      <c r="AT30" s="5"/>
      <c r="AU30" s="5"/>
      <c r="AV30" s="5"/>
      <c r="AW30" s="11"/>
      <c r="AX30" s="36">
        <f t="shared" si="12"/>
        <v>0</v>
      </c>
      <c r="AY30" s="37">
        <f t="shared" si="1"/>
        <v>0</v>
      </c>
      <c r="AZ30" s="38">
        <f t="shared" si="13"/>
        <v>0</v>
      </c>
      <c r="BA30" s="52" t="e">
        <f t="shared" si="14"/>
        <v>#DIV/0!</v>
      </c>
      <c r="BB30" s="51" t="e">
        <f t="shared" si="15"/>
        <v>#DIV/0!</v>
      </c>
      <c r="BC30" s="7">
        <f t="shared" si="2"/>
        <v>27</v>
      </c>
      <c r="BD30" s="6"/>
    </row>
    <row r="31" spans="1:56" ht="15.75" customHeight="1">
      <c r="A31" s="54">
        <f>'1a s1'!A31</f>
        <v>28</v>
      </c>
      <c r="B31" s="55">
        <f>'1a s1'!B31</f>
        <v>0</v>
      </c>
      <c r="C31" s="42" t="e">
        <f>'1a s1'!AY31</f>
        <v>#DIV/0!</v>
      </c>
      <c r="D31" s="46" t="e">
        <f t="shared" si="3"/>
        <v>#DIV/0!</v>
      </c>
      <c r="E31" s="23"/>
      <c r="F31" s="23"/>
      <c r="G31" s="23"/>
      <c r="H31" s="23"/>
      <c r="I31" s="23"/>
      <c r="J31" s="23"/>
      <c r="K31" s="23"/>
      <c r="L31" s="23"/>
      <c r="M31" s="24"/>
      <c r="N31" s="36">
        <f t="shared" si="4"/>
        <v>0</v>
      </c>
      <c r="O31" s="37">
        <f t="shared" si="5"/>
        <v>0</v>
      </c>
      <c r="P31" s="38">
        <f t="shared" si="6"/>
        <v>0</v>
      </c>
      <c r="Q31" s="10"/>
      <c r="R31" s="5"/>
      <c r="S31" s="5"/>
      <c r="T31" s="5"/>
      <c r="U31" s="5"/>
      <c r="V31" s="5"/>
      <c r="W31" s="5"/>
      <c r="X31" s="5"/>
      <c r="Y31" s="11"/>
      <c r="Z31" s="36">
        <f t="shared" si="7"/>
        <v>0</v>
      </c>
      <c r="AA31" s="37">
        <f t="shared" si="8"/>
        <v>0</v>
      </c>
      <c r="AB31" s="38">
        <f t="shared" si="9"/>
        <v>0</v>
      </c>
      <c r="AC31" s="10"/>
      <c r="AD31" s="5"/>
      <c r="AE31" s="5"/>
      <c r="AF31" s="5"/>
      <c r="AG31" s="5"/>
      <c r="AH31" s="5"/>
      <c r="AI31" s="5"/>
      <c r="AJ31" s="5"/>
      <c r="AK31" s="49"/>
      <c r="AL31" s="36">
        <f t="shared" si="10"/>
        <v>0</v>
      </c>
      <c r="AM31" s="37">
        <f t="shared" si="0"/>
        <v>0</v>
      </c>
      <c r="AN31" s="38">
        <f t="shared" si="11"/>
        <v>0</v>
      </c>
      <c r="AO31" s="10"/>
      <c r="AP31" s="5"/>
      <c r="AQ31" s="5"/>
      <c r="AR31" s="5"/>
      <c r="AS31" s="5"/>
      <c r="AT31" s="5"/>
      <c r="AU31" s="5"/>
      <c r="AV31" s="5"/>
      <c r="AW31" s="11"/>
      <c r="AX31" s="36">
        <f t="shared" si="12"/>
        <v>0</v>
      </c>
      <c r="AY31" s="37">
        <f t="shared" si="1"/>
        <v>0</v>
      </c>
      <c r="AZ31" s="38">
        <f t="shared" si="13"/>
        <v>0</v>
      </c>
      <c r="BA31" s="52" t="e">
        <f t="shared" si="14"/>
        <v>#DIV/0!</v>
      </c>
      <c r="BB31" s="51" t="e">
        <f t="shared" si="15"/>
        <v>#DIV/0!</v>
      </c>
      <c r="BC31" s="7">
        <f t="shared" si="2"/>
        <v>28</v>
      </c>
      <c r="BD31" s="6"/>
    </row>
    <row r="32" spans="1:56" ht="15.75" customHeight="1">
      <c r="A32" s="54">
        <f>'1a s1'!A32</f>
        <v>29</v>
      </c>
      <c r="B32" s="55">
        <f>'1a s1'!B32</f>
        <v>0</v>
      </c>
      <c r="C32" s="42" t="e">
        <f>'1a s1'!AY32</f>
        <v>#DIV/0!</v>
      </c>
      <c r="D32" s="46" t="e">
        <f t="shared" si="3"/>
        <v>#DIV/0!</v>
      </c>
      <c r="E32" s="23"/>
      <c r="F32" s="23"/>
      <c r="G32" s="23"/>
      <c r="H32" s="23"/>
      <c r="I32" s="23"/>
      <c r="J32" s="23"/>
      <c r="K32" s="23"/>
      <c r="L32" s="23"/>
      <c r="M32" s="24"/>
      <c r="N32" s="36">
        <f t="shared" si="4"/>
        <v>0</v>
      </c>
      <c r="O32" s="37">
        <f t="shared" si="5"/>
        <v>0</v>
      </c>
      <c r="P32" s="38">
        <f t="shared" si="6"/>
        <v>0</v>
      </c>
      <c r="Q32" s="10"/>
      <c r="R32" s="5"/>
      <c r="S32" s="5"/>
      <c r="T32" s="5"/>
      <c r="U32" s="5"/>
      <c r="V32" s="5"/>
      <c r="W32" s="5"/>
      <c r="X32" s="5"/>
      <c r="Y32" s="11"/>
      <c r="Z32" s="36">
        <f t="shared" si="7"/>
        <v>0</v>
      </c>
      <c r="AA32" s="37">
        <f t="shared" si="8"/>
        <v>0</v>
      </c>
      <c r="AB32" s="38">
        <f t="shared" si="9"/>
        <v>0</v>
      </c>
      <c r="AC32" s="10"/>
      <c r="AD32" s="5"/>
      <c r="AE32" s="5"/>
      <c r="AF32" s="5"/>
      <c r="AG32" s="5"/>
      <c r="AH32" s="5"/>
      <c r="AI32" s="5"/>
      <c r="AJ32" s="5"/>
      <c r="AK32" s="49"/>
      <c r="AL32" s="36">
        <f t="shared" si="10"/>
        <v>0</v>
      </c>
      <c r="AM32" s="37">
        <f t="shared" si="0"/>
        <v>0</v>
      </c>
      <c r="AN32" s="38">
        <f t="shared" si="11"/>
        <v>0</v>
      </c>
      <c r="AO32" s="10"/>
      <c r="AP32" s="5"/>
      <c r="AQ32" s="5"/>
      <c r="AR32" s="5"/>
      <c r="AS32" s="5"/>
      <c r="AT32" s="5"/>
      <c r="AU32" s="5"/>
      <c r="AV32" s="5"/>
      <c r="AW32" s="11"/>
      <c r="AX32" s="36">
        <f t="shared" si="12"/>
        <v>0</v>
      </c>
      <c r="AY32" s="37">
        <f t="shared" si="1"/>
        <v>0</v>
      </c>
      <c r="AZ32" s="38">
        <f t="shared" si="13"/>
        <v>0</v>
      </c>
      <c r="BA32" s="52" t="e">
        <f t="shared" si="14"/>
        <v>#DIV/0!</v>
      </c>
      <c r="BB32" s="51" t="e">
        <f t="shared" si="15"/>
        <v>#DIV/0!</v>
      </c>
      <c r="BC32" s="7">
        <f t="shared" si="2"/>
        <v>29</v>
      </c>
      <c r="BD32" s="6"/>
    </row>
    <row r="33" spans="1:56" ht="15.75" customHeight="1" thickBot="1">
      <c r="A33" s="56">
        <f>'1a s1'!A33</f>
        <v>30</v>
      </c>
      <c r="B33" s="57">
        <f>'1a s1'!B33</f>
        <v>0</v>
      </c>
      <c r="C33" s="47" t="e">
        <f>'1a s1'!AY33</f>
        <v>#DIV/0!</v>
      </c>
      <c r="D33" s="48" t="e">
        <f t="shared" si="3"/>
        <v>#DIV/0!</v>
      </c>
      <c r="E33" s="32"/>
      <c r="F33" s="32"/>
      <c r="G33" s="32"/>
      <c r="H33" s="32"/>
      <c r="I33" s="32"/>
      <c r="J33" s="32"/>
      <c r="K33" s="32"/>
      <c r="L33" s="32"/>
      <c r="M33" s="33"/>
      <c r="N33" s="39">
        <f t="shared" si="4"/>
        <v>0</v>
      </c>
      <c r="O33" s="40">
        <f t="shared" si="5"/>
        <v>0</v>
      </c>
      <c r="P33" s="41">
        <f>SUM(E33:M33)*O33</f>
        <v>0</v>
      </c>
      <c r="Q33" s="19"/>
      <c r="R33" s="18"/>
      <c r="S33" s="18"/>
      <c r="T33" s="18"/>
      <c r="U33" s="18"/>
      <c r="V33" s="18"/>
      <c r="W33" s="18"/>
      <c r="X33" s="18"/>
      <c r="Y33" s="17"/>
      <c r="Z33" s="39">
        <f t="shared" si="7"/>
        <v>0</v>
      </c>
      <c r="AA33" s="40">
        <f t="shared" si="8"/>
        <v>0</v>
      </c>
      <c r="AB33" s="41">
        <f t="shared" si="9"/>
        <v>0</v>
      </c>
      <c r="AC33" s="19"/>
      <c r="AD33" s="18"/>
      <c r="AE33" s="18"/>
      <c r="AF33" s="18"/>
      <c r="AG33" s="18"/>
      <c r="AH33" s="18"/>
      <c r="AI33" s="18"/>
      <c r="AJ33" s="18"/>
      <c r="AK33" s="50"/>
      <c r="AL33" s="39">
        <f t="shared" si="10"/>
        <v>0</v>
      </c>
      <c r="AM33" s="40">
        <f t="shared" si="0"/>
        <v>0</v>
      </c>
      <c r="AN33" s="41">
        <f>SUM(AC33:AK33)*AM33</f>
        <v>0</v>
      </c>
      <c r="AO33" s="19"/>
      <c r="AP33" s="18"/>
      <c r="AQ33" s="18"/>
      <c r="AR33" s="18"/>
      <c r="AS33" s="18"/>
      <c r="AT33" s="18"/>
      <c r="AU33" s="18"/>
      <c r="AV33" s="18"/>
      <c r="AW33" s="17"/>
      <c r="AX33" s="39">
        <f t="shared" si="12"/>
        <v>0</v>
      </c>
      <c r="AY33" s="40">
        <f t="shared" si="1"/>
        <v>0</v>
      </c>
      <c r="AZ33" s="41">
        <f>SUM(AO33:AW33)*AY33</f>
        <v>0</v>
      </c>
      <c r="BA33" s="53" t="e">
        <f t="shared" si="14"/>
        <v>#DIV/0!</v>
      </c>
      <c r="BB33" s="51" t="e">
        <f t="shared" si="15"/>
        <v>#DIV/0!</v>
      </c>
      <c r="BC33" s="7">
        <f t="shared" si="2"/>
        <v>30</v>
      </c>
      <c r="BD33" s="6"/>
    </row>
    <row r="34" spans="17:54" ht="12.75">
      <c r="Q34" t="s">
        <v>15</v>
      </c>
      <c r="BA34" s="8" t="s">
        <v>6</v>
      </c>
      <c r="BB34" s="9">
        <f>COUNTIF(BB4:BB33,"cel")</f>
        <v>0</v>
      </c>
    </row>
    <row r="35" spans="53:54" ht="12.75">
      <c r="BA35" s="2" t="s">
        <v>7</v>
      </c>
      <c r="BB35" s="3">
        <f>COUNTIF(BB4:BB33,"bdb")</f>
        <v>0</v>
      </c>
    </row>
    <row r="36" spans="2:54" ht="12.75">
      <c r="B36" s="20"/>
      <c r="C36" s="20"/>
      <c r="D36" s="20"/>
      <c r="BA36" s="2" t="s">
        <v>8</v>
      </c>
      <c r="BB36" s="3">
        <f>COUNTIF(BB4:BB33,"db")</f>
        <v>0</v>
      </c>
    </row>
    <row r="37" spans="53:54" ht="12.75">
      <c r="BA37" s="2" t="s">
        <v>9</v>
      </c>
      <c r="BB37" s="3">
        <f>COUNTIF(BB4:BB33,"dst")</f>
        <v>0</v>
      </c>
    </row>
    <row r="38" spans="53:54" ht="12.75">
      <c r="BA38" s="2" t="s">
        <v>10</v>
      </c>
      <c r="BB38" s="3">
        <f>COUNTIF(BB4:BB33,"dop")</f>
        <v>0</v>
      </c>
    </row>
    <row r="39" spans="53:54" ht="12.75">
      <c r="BA39" s="2" t="s">
        <v>11</v>
      </c>
      <c r="BB39" s="3">
        <f>COUNTIF(BB4:BB33,"ndst")</f>
        <v>0</v>
      </c>
    </row>
    <row r="40" spans="53:54" ht="13.5" customHeight="1">
      <c r="BA40" s="4" t="s">
        <v>13</v>
      </c>
      <c r="BB40" s="3">
        <f>COUNTIF(BB4:BB33,"niekl")</f>
        <v>0</v>
      </c>
    </row>
  </sheetData>
  <sheetProtection/>
  <mergeCells count="23">
    <mergeCell ref="B2:B3"/>
    <mergeCell ref="E2:M2"/>
    <mergeCell ref="N2:N3"/>
    <mergeCell ref="BA2:BA3"/>
    <mergeCell ref="BB2:BB3"/>
    <mergeCell ref="D2:D3"/>
    <mergeCell ref="C2:C3"/>
    <mergeCell ref="AX2:AX3"/>
    <mergeCell ref="AY2:AY3"/>
    <mergeCell ref="O2:O3"/>
    <mergeCell ref="P2:P3"/>
    <mergeCell ref="AZ2:AZ3"/>
    <mergeCell ref="Q2:Y2"/>
    <mergeCell ref="A1:B1"/>
    <mergeCell ref="AM2:AM3"/>
    <mergeCell ref="AN2:AN3"/>
    <mergeCell ref="AO2:AW2"/>
    <mergeCell ref="Z2:Z3"/>
    <mergeCell ref="AA2:AA3"/>
    <mergeCell ref="AB2:AB3"/>
    <mergeCell ref="AC2:AK2"/>
    <mergeCell ref="AL2:AL3"/>
    <mergeCell ref="A2:A3"/>
  </mergeCells>
  <printOptions/>
  <pageMargins left="0.1968503937007874" right="0.5905511811023623" top="0.5905511811023623" bottom="0.1968503937007874" header="0.5118110236220472" footer="0.511811023622047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Gim2</dc:creator>
  <cp:keywords/>
  <dc:description/>
  <cp:lastModifiedBy>Biblioteka</cp:lastModifiedBy>
  <cp:lastPrinted>2011-04-06T21:49:25Z</cp:lastPrinted>
  <dcterms:created xsi:type="dcterms:W3CDTF">2007-10-17T07:40:54Z</dcterms:created>
  <dcterms:modified xsi:type="dcterms:W3CDTF">2012-09-13T10:11:22Z</dcterms:modified>
  <cp:category/>
  <cp:version/>
  <cp:contentType/>
  <cp:contentStatus/>
</cp:coreProperties>
</file>